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05" windowWidth="9360" windowHeight="4965" tabRatio="935" activeTab="0"/>
  </bookViews>
  <sheets>
    <sheet name="SCIE" sheetId="1" r:id="rId1"/>
    <sheet name="IncS" sheetId="2" r:id="rId2"/>
    <sheet name="CF" sheetId="3" r:id="rId3"/>
    <sheet name="BS" sheetId="4" r:id="rId4"/>
  </sheets>
  <definedNames/>
  <calcPr fullCalcOnLoad="1"/>
</workbook>
</file>

<file path=xl/sharedStrings.xml><?xml version="1.0" encoding="utf-8"?>
<sst xmlns="http://schemas.openxmlformats.org/spreadsheetml/2006/main" count="190" uniqueCount="131">
  <si>
    <t>CURRENT ASSETS</t>
  </si>
  <si>
    <t>CURRENT LIABILITIES</t>
  </si>
  <si>
    <t>ASSETS</t>
  </si>
  <si>
    <t>NON-CURRENT ASSETS</t>
  </si>
  <si>
    <t>Investment properties</t>
  </si>
  <si>
    <t>Property, plant and equipment</t>
  </si>
  <si>
    <t>Inventories</t>
  </si>
  <si>
    <t>Trade receivables</t>
  </si>
  <si>
    <t>Other receivables</t>
  </si>
  <si>
    <t>Cash and bank balances</t>
  </si>
  <si>
    <t>TOTAL ASSETS</t>
  </si>
  <si>
    <t>EQUITY AND LIABILITIES</t>
  </si>
  <si>
    <t>Share capital</t>
  </si>
  <si>
    <t>Retained earnings</t>
  </si>
  <si>
    <t>Audited</t>
  </si>
  <si>
    <t>As at</t>
  </si>
  <si>
    <t>RM '000</t>
  </si>
  <si>
    <t>Unaudited</t>
  </si>
  <si>
    <t>NON-CURRENT LIABILITIES</t>
  </si>
  <si>
    <t>Borrowings</t>
  </si>
  <si>
    <t>Deferred tax liabilities</t>
  </si>
  <si>
    <t>Trade payables</t>
  </si>
  <si>
    <t>Other payables</t>
  </si>
  <si>
    <t>Income tax payable</t>
  </si>
  <si>
    <t>Total non-current liabilities</t>
  </si>
  <si>
    <t>Total current liabilities</t>
  </si>
  <si>
    <t>TOTAL LIABILITIES</t>
  </si>
  <si>
    <t>TOTAL EQUITY AND LIABILITIES</t>
  </si>
  <si>
    <t xml:space="preserve">Share </t>
  </si>
  <si>
    <t>Capital</t>
  </si>
  <si>
    <t>RM'000</t>
  </si>
  <si>
    <t>Reserve on</t>
  </si>
  <si>
    <t>Consolidation</t>
  </si>
  <si>
    <t>Revaluation</t>
  </si>
  <si>
    <t>Reserve</t>
  </si>
  <si>
    <t xml:space="preserve">Retained </t>
  </si>
  <si>
    <t>Earnings</t>
  </si>
  <si>
    <t>Total</t>
  </si>
  <si>
    <t>Equity</t>
  </si>
  <si>
    <t>Attributable to Equity Holders of the Parent</t>
  </si>
  <si>
    <t>Non-Distributable</t>
  </si>
  <si>
    <t>Distributable</t>
  </si>
  <si>
    <t>INDIVIDUAL QUARTER</t>
  </si>
  <si>
    <t>CUMULATIVE QUARTER</t>
  </si>
  <si>
    <t>Quarter</t>
  </si>
  <si>
    <t>Preceding Year</t>
  </si>
  <si>
    <t>Corresponding</t>
  </si>
  <si>
    <t>Year</t>
  </si>
  <si>
    <t>Current</t>
  </si>
  <si>
    <t>To Date</t>
  </si>
  <si>
    <t>Period</t>
  </si>
  <si>
    <t>Revenue</t>
  </si>
  <si>
    <t>Cost of sales</t>
  </si>
  <si>
    <t>Gross Profit</t>
  </si>
  <si>
    <t>Other income</t>
  </si>
  <si>
    <t>Administrative expenses</t>
  </si>
  <si>
    <t>Selling and distribution expenses</t>
  </si>
  <si>
    <t>Other expenses</t>
  </si>
  <si>
    <t>Finance costs</t>
  </si>
  <si>
    <t>Profit before tax</t>
  </si>
  <si>
    <t>Attributable to:</t>
  </si>
  <si>
    <t>Equity holders of the parent</t>
  </si>
  <si>
    <t>-</t>
  </si>
  <si>
    <r>
      <t xml:space="preserve">UNITED U-LI CORPORATION BERHAD </t>
    </r>
    <r>
      <rPr>
        <b/>
        <sz val="10"/>
        <rFont val="Times New Roman"/>
        <family val="1"/>
      </rPr>
      <t>(510737-H)</t>
    </r>
  </si>
  <si>
    <t>Page 1</t>
  </si>
  <si>
    <t>Income tax expense</t>
  </si>
  <si>
    <t>Page 2</t>
  </si>
  <si>
    <t>Page 4</t>
  </si>
  <si>
    <t>Page 3</t>
  </si>
  <si>
    <t>Ended</t>
  </si>
  <si>
    <t>CASH FLOW FROM OPERATING ACTIVITIES</t>
  </si>
  <si>
    <t>Profit before taxation</t>
  </si>
  <si>
    <t>Operating profit before working capital changes</t>
  </si>
  <si>
    <t>Tax paid</t>
  </si>
  <si>
    <t>CASH FLOW FROM INVESTING ACTIVITIES</t>
  </si>
  <si>
    <t>Purchase of property, plant and equipment</t>
  </si>
  <si>
    <t>Interest received</t>
  </si>
  <si>
    <t>Net cash used in investing activities</t>
  </si>
  <si>
    <t>CASH FLOW FROM FINANCING ACTIVITIES</t>
  </si>
  <si>
    <t>Interest paid</t>
  </si>
  <si>
    <t>Net change in cash and cash equivalents</t>
  </si>
  <si>
    <t>Cash and cash equivalents at the end of financial period</t>
  </si>
  <si>
    <t>Cash and cash equivalents at the beginning of financial period</t>
  </si>
  <si>
    <t>Represented by:</t>
  </si>
  <si>
    <t>Fixed deposits with licensed bank</t>
  </si>
  <si>
    <t>Profit for the period</t>
  </si>
  <si>
    <t>UNAUDITED CONDENSED CONSOLIDATED STATEMENT OF CHANGES IN EQUITY</t>
  </si>
  <si>
    <t>Other comprehensive income</t>
  </si>
  <si>
    <t>Total comprehensive income for the period</t>
  </si>
  <si>
    <t>UNAUDITED CONDENSED CONSOLIDATED STATEMENT OF COMPREHENSIVE INCOME</t>
  </si>
  <si>
    <t>UNAUDITED CONDENSED CONSOLIDATED STATEMENT OF FINANCIAL POSITION</t>
  </si>
  <si>
    <t>Total equity attributable to equity holders of the parent</t>
  </si>
  <si>
    <t>Total non-current assets</t>
  </si>
  <si>
    <t>Total current assets</t>
  </si>
  <si>
    <t>Profit from operations</t>
  </si>
  <si>
    <t>UNAUDITED CONDENSED CONSOLIDATED STATEMENT OF CASH FLOWS</t>
  </si>
  <si>
    <t>Depreciation and amortisation</t>
  </si>
  <si>
    <t>Interest expense</t>
  </si>
  <si>
    <t>Interest income</t>
  </si>
  <si>
    <t>Adjustments for non-operating items:-</t>
  </si>
  <si>
    <t>Share</t>
  </si>
  <si>
    <t>Premium</t>
  </si>
  <si>
    <t xml:space="preserve">  for the period</t>
  </si>
  <si>
    <t xml:space="preserve">Total comprehensive income </t>
  </si>
  <si>
    <t xml:space="preserve">Basic earnings per </t>
  </si>
  <si>
    <t xml:space="preserve"> ordinary share (sen)</t>
  </si>
  <si>
    <t>As at 1 January 2017</t>
  </si>
  <si>
    <t>31.12.2017</t>
  </si>
  <si>
    <t>Other investment</t>
  </si>
  <si>
    <t>Tax recoverable</t>
  </si>
  <si>
    <t>Fair value gain on other investment</t>
  </si>
  <si>
    <t>Decrease in payables</t>
  </si>
  <si>
    <t>Increase in inventories</t>
  </si>
  <si>
    <t>Quarterly Report on Unaudited Consolidated Results for the Three-Month period ended 31 March 2018</t>
  </si>
  <si>
    <t>31.03.2018</t>
  </si>
  <si>
    <t>31.03.2017</t>
  </si>
  <si>
    <t>Unaudited 3 months ended 31 March 2017</t>
  </si>
  <si>
    <t>As at 31 March 2017</t>
  </si>
  <si>
    <t>Unaudited 3 months ended 31 March 2018</t>
  </si>
  <si>
    <t>As at 1 January 2018</t>
  </si>
  <si>
    <t>As at 31 March 2018</t>
  </si>
  <si>
    <t>The Condensed Consolidated Statement of Changes in Equity should be read in conjunction with the Audited Annual Financial Statements for the year ended 31 December 2017 and the accompanying explanatory notes attached to the interim financial statements.</t>
  </si>
  <si>
    <t>The Condensed Consolidated Statement of Comprehensive Income should be read in conjunction with the Audited Annual Financial Statements for the year ended 31 December 2017 and the accompanying explanatory notes attached to the interim financial statements.</t>
  </si>
  <si>
    <t>3 Months</t>
  </si>
  <si>
    <t>The Condensed Consolidated Statement of Financial Position should be read in conjunction with the Audited Annual Financial Statements for the year ended 31 December 2017 and the accompanying explanatory notes attached to the interim financial statements.</t>
  </si>
  <si>
    <t>Decrease in receivables</t>
  </si>
  <si>
    <t>Net cash used in financing activities</t>
  </si>
  <si>
    <t>Repayment of term loan</t>
  </si>
  <si>
    <t>Repayment of HP creditors</t>
  </si>
  <si>
    <t>Net repayment of other short term borrowings</t>
  </si>
  <si>
    <t>Net cash used in operating activities</t>
  </si>
</sst>
</file>

<file path=xl/styles.xml><?xml version="1.0" encoding="utf-8"?>
<styleSheet xmlns="http://schemas.openxmlformats.org/spreadsheetml/2006/main">
  <numFmts count="3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_);\(0.00\)"/>
    <numFmt numFmtId="185" formatCode="0.00_);[Red]\(0.00\)"/>
    <numFmt numFmtId="186" formatCode="[$-409]dddd\,\ mmmm\ dd\,\ yyyy"/>
    <numFmt numFmtId="187" formatCode="00000"/>
    <numFmt numFmtId="188" formatCode="_-* #,##0.0_-;\-* #,##0.0_-;_-* &quot;-&quot;??_-;_-@_-"/>
    <numFmt numFmtId="189" formatCode="_-* #,##0_-;\-* #,##0_-;_-* &quot;-&quot;??_-;_-@_-"/>
    <numFmt numFmtId="190" formatCode="_-* #,##0.000_-;\-* #,##0.000_-;_-* &quot;-&quot;??_-;_-@_-"/>
    <numFmt numFmtId="191" formatCode="#,##0;\-#,##0"/>
    <numFmt numFmtId="192" formatCode="_-* #,##0.00_-;\-* #,##0.00_-;_-* \-??_-;_-@_-"/>
    <numFmt numFmtId="193" formatCode="_(* #,##0_);_(* \(#,##0\);_(* \-_);_(@_)"/>
  </numFmts>
  <fonts count="43">
    <font>
      <sz val="10"/>
      <name val="Arial"/>
      <family val="0"/>
    </font>
    <font>
      <b/>
      <sz val="12"/>
      <name val="Times New Roman"/>
      <family val="1"/>
    </font>
    <font>
      <sz val="10"/>
      <name val="Times New Roman"/>
      <family val="1"/>
    </font>
    <font>
      <b/>
      <sz val="10"/>
      <name val="Times New Roman"/>
      <family val="1"/>
    </font>
    <font>
      <b/>
      <u val="single"/>
      <sz val="10"/>
      <name val="Times New Roman"/>
      <family val="1"/>
    </font>
    <font>
      <u val="single"/>
      <sz val="10"/>
      <color indexed="12"/>
      <name val="Arial"/>
      <family val="2"/>
    </font>
    <font>
      <u val="single"/>
      <sz val="10"/>
      <color indexed="36"/>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3">
    <xf numFmtId="0" fontId="0" fillId="0" borderId="0" xfId="0" applyAlignment="1">
      <alignment/>
    </xf>
    <xf numFmtId="0" fontId="0" fillId="33" borderId="0" xfId="0" applyFill="1" applyAlignment="1">
      <alignment/>
    </xf>
    <xf numFmtId="0" fontId="0" fillId="33" borderId="0" xfId="0" applyFont="1" applyFill="1" applyAlignment="1">
      <alignment/>
    </xf>
    <xf numFmtId="0" fontId="2" fillId="33" borderId="0" xfId="0" applyFont="1" applyFill="1" applyAlignment="1">
      <alignment/>
    </xf>
    <xf numFmtId="0" fontId="1" fillId="33" borderId="0" xfId="0" applyFont="1" applyFill="1" applyAlignment="1">
      <alignment/>
    </xf>
    <xf numFmtId="177" fontId="2" fillId="33" borderId="0" xfId="42" applyFont="1" applyFill="1" applyAlignment="1">
      <alignment/>
    </xf>
    <xf numFmtId="0" fontId="2" fillId="33" borderId="10" xfId="0" applyFont="1" applyFill="1" applyBorder="1" applyAlignment="1">
      <alignment/>
    </xf>
    <xf numFmtId="177" fontId="2" fillId="33" borderId="10" xfId="42" applyFont="1" applyFill="1" applyBorder="1" applyAlignment="1">
      <alignment/>
    </xf>
    <xf numFmtId="0" fontId="2"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center"/>
    </xf>
    <xf numFmtId="0" fontId="1" fillId="33" borderId="0" xfId="0" applyFont="1" applyFill="1" applyBorder="1" applyAlignment="1">
      <alignment horizontal="center"/>
    </xf>
    <xf numFmtId="0" fontId="3" fillId="33" borderId="0" xfId="0" applyFont="1" applyFill="1" applyBorder="1" applyAlignment="1">
      <alignment/>
    </xf>
    <xf numFmtId="177" fontId="3" fillId="33" borderId="0" xfId="42" applyFont="1" applyFill="1" applyAlignment="1">
      <alignment horizontal="center"/>
    </xf>
    <xf numFmtId="0" fontId="3" fillId="33" borderId="0" xfId="0" applyFont="1" applyFill="1" applyAlignment="1">
      <alignment horizontal="center"/>
    </xf>
    <xf numFmtId="0" fontId="2" fillId="33" borderId="0" xfId="0" applyFont="1" applyFill="1" applyAlignment="1">
      <alignment/>
    </xf>
    <xf numFmtId="0" fontId="3" fillId="33" borderId="0" xfId="0" applyFont="1" applyFill="1" applyBorder="1" applyAlignment="1">
      <alignment horizontal="left"/>
    </xf>
    <xf numFmtId="37" fontId="2" fillId="33" borderId="0" xfId="42" applyNumberFormat="1" applyFont="1" applyFill="1" applyBorder="1" applyAlignment="1">
      <alignment/>
    </xf>
    <xf numFmtId="37" fontId="2" fillId="33" borderId="10" xfId="42" applyNumberFormat="1" applyFont="1" applyFill="1" applyBorder="1" applyAlignment="1">
      <alignment/>
    </xf>
    <xf numFmtId="0" fontId="3" fillId="33" borderId="0" xfId="0" applyFont="1" applyFill="1" applyAlignment="1">
      <alignment/>
    </xf>
    <xf numFmtId="37" fontId="2" fillId="33" borderId="0" xfId="42" applyNumberFormat="1" applyFont="1" applyFill="1" applyAlignment="1">
      <alignment horizontal="right"/>
    </xf>
    <xf numFmtId="0" fontId="4" fillId="33" borderId="0" xfId="0" applyFont="1" applyFill="1" applyAlignment="1">
      <alignment/>
    </xf>
    <xf numFmtId="37" fontId="2" fillId="33" borderId="0" xfId="42" applyNumberFormat="1" applyFont="1" applyFill="1" applyAlignment="1">
      <alignment horizontal="center"/>
    </xf>
    <xf numFmtId="177" fontId="2" fillId="33" borderId="0" xfId="42" applyFont="1" applyFill="1" applyAlignment="1">
      <alignment horizontal="center"/>
    </xf>
    <xf numFmtId="37" fontId="2" fillId="33" borderId="0" xfId="42" applyNumberFormat="1" applyFont="1" applyFill="1" applyBorder="1" applyAlignment="1">
      <alignment horizontal="center"/>
    </xf>
    <xf numFmtId="177" fontId="2" fillId="33" borderId="0" xfId="42" applyFont="1" applyFill="1" applyBorder="1" applyAlignment="1">
      <alignment/>
    </xf>
    <xf numFmtId="193" fontId="2" fillId="33" borderId="11" xfId="42" applyNumberFormat="1" applyFont="1" applyFill="1" applyBorder="1" applyAlignment="1" applyProtection="1">
      <alignment/>
      <protection/>
    </xf>
    <xf numFmtId="37" fontId="2" fillId="33" borderId="0" xfId="42" applyNumberFormat="1" applyFont="1" applyFill="1" applyAlignment="1">
      <alignment/>
    </xf>
    <xf numFmtId="37" fontId="2" fillId="33" borderId="12" xfId="42" applyNumberFormat="1" applyFont="1" applyFill="1" applyBorder="1" applyAlignment="1">
      <alignment/>
    </xf>
    <xf numFmtId="37" fontId="2" fillId="33" borderId="0" xfId="42" applyNumberFormat="1" applyFont="1" applyFill="1" applyBorder="1" applyAlignment="1" quotePrefix="1">
      <alignment horizontal="center"/>
    </xf>
    <xf numFmtId="37" fontId="2" fillId="33" borderId="13" xfId="42" applyNumberFormat="1" applyFont="1" applyFill="1" applyBorder="1" applyAlignment="1">
      <alignment/>
    </xf>
    <xf numFmtId="37" fontId="2" fillId="33" borderId="14" xfId="42" applyNumberFormat="1" applyFont="1" applyFill="1" applyBorder="1" applyAlignment="1">
      <alignment/>
    </xf>
    <xf numFmtId="39" fontId="2" fillId="33" borderId="14" xfId="42" applyNumberFormat="1" applyFont="1" applyFill="1" applyBorder="1" applyAlignment="1">
      <alignment/>
    </xf>
    <xf numFmtId="39" fontId="2" fillId="33" borderId="0" xfId="42" applyNumberFormat="1" applyFont="1" applyFill="1" applyBorder="1" applyAlignment="1">
      <alignment/>
    </xf>
    <xf numFmtId="37" fontId="2" fillId="33" borderId="0" xfId="0" applyNumberFormat="1" applyFont="1" applyFill="1" applyBorder="1" applyAlignment="1">
      <alignment/>
    </xf>
    <xf numFmtId="39" fontId="2" fillId="33" borderId="0" xfId="0" applyNumberFormat="1" applyFont="1" applyFill="1" applyBorder="1" applyAlignment="1">
      <alignment/>
    </xf>
    <xf numFmtId="43" fontId="2" fillId="33" borderId="0" xfId="0" applyNumberFormat="1" applyFont="1" applyFill="1" applyAlignment="1">
      <alignment/>
    </xf>
    <xf numFmtId="177" fontId="2" fillId="33" borderId="0" xfId="42" applyFont="1" applyFill="1" applyAlignment="1" quotePrefix="1">
      <alignment horizontal="right"/>
    </xf>
    <xf numFmtId="0" fontId="3" fillId="33" borderId="0" xfId="0" applyFont="1" applyFill="1" applyAlignment="1">
      <alignment/>
    </xf>
    <xf numFmtId="0" fontId="0" fillId="33" borderId="0" xfId="0" applyFill="1" applyBorder="1" applyAlignment="1">
      <alignment/>
    </xf>
    <xf numFmtId="0" fontId="0" fillId="33" borderId="12" xfId="0" applyFill="1" applyBorder="1" applyAlignment="1">
      <alignment/>
    </xf>
    <xf numFmtId="0" fontId="2" fillId="33" borderId="0" xfId="0" applyFont="1" applyFill="1" applyBorder="1" applyAlignment="1">
      <alignment/>
    </xf>
    <xf numFmtId="37" fontId="2" fillId="33" borderId="0" xfId="0" applyNumberFormat="1" applyFont="1" applyFill="1" applyAlignment="1">
      <alignment/>
    </xf>
    <xf numFmtId="37" fontId="2" fillId="33" borderId="15" xfId="42" applyNumberFormat="1" applyFont="1" applyFill="1" applyBorder="1" applyAlignment="1">
      <alignment/>
    </xf>
    <xf numFmtId="37" fontId="2" fillId="33" borderId="16" xfId="42" applyNumberFormat="1" applyFont="1" applyFill="1" applyBorder="1" applyAlignment="1" applyProtection="1">
      <alignment/>
      <protection/>
    </xf>
    <xf numFmtId="37" fontId="2" fillId="33" borderId="17" xfId="42" applyNumberFormat="1" applyFont="1" applyFill="1" applyBorder="1" applyAlignment="1">
      <alignment/>
    </xf>
    <xf numFmtId="37" fontId="2" fillId="33" borderId="18" xfId="42" applyNumberFormat="1" applyFont="1" applyFill="1" applyBorder="1" applyAlignment="1" applyProtection="1">
      <alignment/>
      <protection/>
    </xf>
    <xf numFmtId="37" fontId="2" fillId="33" borderId="19" xfId="42" applyNumberFormat="1" applyFont="1" applyFill="1" applyBorder="1" applyAlignment="1">
      <alignment/>
    </xf>
    <xf numFmtId="37" fontId="2" fillId="33" borderId="20" xfId="42" applyNumberFormat="1" applyFont="1" applyFill="1" applyBorder="1" applyAlignment="1" applyProtection="1">
      <alignment/>
      <protection/>
    </xf>
    <xf numFmtId="37" fontId="2" fillId="33" borderId="11" xfId="42" applyNumberFormat="1" applyFont="1" applyFill="1" applyBorder="1" applyAlignment="1" applyProtection="1">
      <alignment/>
      <protection/>
    </xf>
    <xf numFmtId="37" fontId="2" fillId="33" borderId="16" xfId="0" applyNumberFormat="1" applyFont="1" applyFill="1" applyBorder="1" applyAlignment="1">
      <alignment/>
    </xf>
    <xf numFmtId="37" fontId="2" fillId="33" borderId="18" xfId="0" applyNumberFormat="1" applyFont="1" applyFill="1" applyBorder="1" applyAlignment="1">
      <alignment/>
    </xf>
    <xf numFmtId="37" fontId="2" fillId="33" borderId="21" xfId="42" applyNumberFormat="1" applyFont="1" applyFill="1" applyBorder="1" applyAlignment="1">
      <alignment/>
    </xf>
    <xf numFmtId="37" fontId="2" fillId="33" borderId="21" xfId="0" applyNumberFormat="1" applyFont="1" applyFill="1" applyBorder="1" applyAlignment="1">
      <alignment/>
    </xf>
    <xf numFmtId="37" fontId="2" fillId="33" borderId="17" xfId="0" applyNumberFormat="1" applyFont="1" applyFill="1" applyBorder="1" applyAlignment="1">
      <alignment/>
    </xf>
    <xf numFmtId="37" fontId="2" fillId="33" borderId="18" xfId="0" applyNumberFormat="1" applyFont="1" applyFill="1" applyBorder="1" applyAlignment="1" quotePrefix="1">
      <alignment horizontal="right"/>
    </xf>
    <xf numFmtId="37" fontId="2" fillId="33" borderId="13" xfId="0" applyNumberFormat="1" applyFont="1" applyFill="1" applyBorder="1" applyAlignment="1">
      <alignment/>
    </xf>
    <xf numFmtId="0" fontId="0" fillId="33" borderId="10" xfId="0" applyFill="1" applyBorder="1" applyAlignment="1">
      <alignment/>
    </xf>
    <xf numFmtId="0" fontId="8" fillId="33" borderId="0" xfId="0" applyFont="1" applyFill="1" applyAlignment="1">
      <alignment/>
    </xf>
    <xf numFmtId="0" fontId="8" fillId="33" borderId="0" xfId="0" applyFont="1" applyFill="1" applyAlignment="1">
      <alignment horizontal="center"/>
    </xf>
    <xf numFmtId="37" fontId="0" fillId="33" borderId="0" xfId="0" applyNumberFormat="1" applyFill="1" applyAlignment="1">
      <alignment/>
    </xf>
    <xf numFmtId="37" fontId="0" fillId="33" borderId="0" xfId="0" applyNumberFormat="1" applyFill="1" applyAlignment="1" quotePrefix="1">
      <alignment horizontal="center"/>
    </xf>
    <xf numFmtId="37" fontId="0" fillId="33" borderId="13" xfId="0" applyNumberFormat="1" applyFill="1" applyBorder="1" applyAlignment="1">
      <alignment/>
    </xf>
    <xf numFmtId="37" fontId="0" fillId="33" borderId="13" xfId="0" applyNumberFormat="1" applyFill="1" applyBorder="1" applyAlignment="1" quotePrefix="1">
      <alignment horizontal="center"/>
    </xf>
    <xf numFmtId="37" fontId="0" fillId="33" borderId="0" xfId="0" applyNumberFormat="1" applyFill="1" applyBorder="1" applyAlignment="1">
      <alignment/>
    </xf>
    <xf numFmtId="37" fontId="0" fillId="33" borderId="0" xfId="0" applyNumberFormat="1" applyFill="1" applyBorder="1" applyAlignment="1" quotePrefix="1">
      <alignment horizontal="center"/>
    </xf>
    <xf numFmtId="37" fontId="0" fillId="33" borderId="0" xfId="0" applyNumberFormat="1" applyFill="1" applyAlignment="1" quotePrefix="1">
      <alignment horizontal="right"/>
    </xf>
    <xf numFmtId="37" fontId="2" fillId="33" borderId="19" xfId="42" applyNumberFormat="1" applyFont="1" applyFill="1" applyBorder="1" applyAlignment="1" quotePrefix="1">
      <alignment horizontal="right"/>
    </xf>
    <xf numFmtId="37" fontId="2" fillId="33" borderId="17" xfId="42" applyNumberFormat="1" applyFont="1" applyFill="1" applyBorder="1" applyAlignment="1">
      <alignment horizontal="right"/>
    </xf>
    <xf numFmtId="37" fontId="2" fillId="33" borderId="10" xfId="0" applyNumberFormat="1" applyFont="1" applyFill="1" applyBorder="1" applyAlignment="1">
      <alignment/>
    </xf>
    <xf numFmtId="37" fontId="2" fillId="33" borderId="19" xfId="42" applyNumberFormat="1" applyFont="1" applyFill="1" applyBorder="1" applyAlignment="1" quotePrefix="1">
      <alignment horizontal="center"/>
    </xf>
    <xf numFmtId="37" fontId="2" fillId="33" borderId="10" xfId="0" applyNumberFormat="1" applyFont="1" applyFill="1" applyBorder="1" applyAlignment="1">
      <alignment horizontal="right"/>
    </xf>
    <xf numFmtId="37" fontId="2" fillId="33" borderId="17" xfId="42" applyNumberFormat="1" applyFont="1" applyFill="1" applyBorder="1" applyAlignment="1" quotePrefix="1">
      <alignment horizontal="center"/>
    </xf>
    <xf numFmtId="37" fontId="2" fillId="0" borderId="17" xfId="42" applyNumberFormat="1" applyFont="1" applyFill="1" applyBorder="1" applyAlignment="1">
      <alignment/>
    </xf>
    <xf numFmtId="37" fontId="2" fillId="0" borderId="19" xfId="42" applyNumberFormat="1" applyFont="1" applyFill="1" applyBorder="1" applyAlignment="1">
      <alignment/>
    </xf>
    <xf numFmtId="0" fontId="3" fillId="0" borderId="0" xfId="0" applyFont="1" applyFill="1" applyBorder="1" applyAlignment="1">
      <alignment horizontal="center"/>
    </xf>
    <xf numFmtId="37" fontId="2" fillId="33" borderId="19" xfId="42" applyNumberFormat="1" applyFont="1" applyFill="1" applyBorder="1" applyAlignment="1">
      <alignment horizontal="right"/>
    </xf>
    <xf numFmtId="0" fontId="8" fillId="33" borderId="22" xfId="0" applyFont="1" applyFill="1" applyBorder="1" applyAlignment="1">
      <alignment horizontal="center"/>
    </xf>
    <xf numFmtId="0" fontId="8" fillId="33" borderId="0" xfId="0" applyFont="1" applyFill="1" applyBorder="1" applyAlignment="1">
      <alignment horizontal="center"/>
    </xf>
    <xf numFmtId="0" fontId="8" fillId="33" borderId="23" xfId="0" applyFont="1" applyFill="1" applyBorder="1" applyAlignment="1">
      <alignment horizontal="center"/>
    </xf>
    <xf numFmtId="0" fontId="2" fillId="33" borderId="0" xfId="0" applyFont="1" applyFill="1" applyBorder="1" applyAlignment="1">
      <alignment horizontal="left" vertical="top" wrapText="1"/>
    </xf>
    <xf numFmtId="0" fontId="3" fillId="33" borderId="10" xfId="0" applyFont="1" applyFill="1" applyBorder="1" applyAlignment="1">
      <alignment horizontal="center"/>
    </xf>
    <xf numFmtId="0" fontId="2" fillId="33"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8</xdr:row>
      <xdr:rowOff>76200</xdr:rowOff>
    </xdr:from>
    <xdr:to>
      <xdr:col>4</xdr:col>
      <xdr:colOff>123825</xdr:colOff>
      <xdr:row>8</xdr:row>
      <xdr:rowOff>76200</xdr:rowOff>
    </xdr:to>
    <xdr:sp>
      <xdr:nvSpPr>
        <xdr:cNvPr id="1" name="Line 3"/>
        <xdr:cNvSpPr>
          <a:spLocks/>
        </xdr:cNvSpPr>
      </xdr:nvSpPr>
      <xdr:spPr>
        <a:xfrm flipH="1">
          <a:off x="2457450" y="1409700"/>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733425</xdr:colOff>
      <xdr:row>8</xdr:row>
      <xdr:rowOff>85725</xdr:rowOff>
    </xdr:from>
    <xdr:to>
      <xdr:col>12</xdr:col>
      <xdr:colOff>581025</xdr:colOff>
      <xdr:row>8</xdr:row>
      <xdr:rowOff>85725</xdr:rowOff>
    </xdr:to>
    <xdr:sp>
      <xdr:nvSpPr>
        <xdr:cNvPr id="2" name="Line 5"/>
        <xdr:cNvSpPr>
          <a:spLocks/>
        </xdr:cNvSpPr>
      </xdr:nvSpPr>
      <xdr:spPr>
        <a:xfrm>
          <a:off x="6505575" y="1419225"/>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9</xdr:row>
      <xdr:rowOff>85725</xdr:rowOff>
    </xdr:from>
    <xdr:to>
      <xdr:col>8</xdr:col>
      <xdr:colOff>809625</xdr:colOff>
      <xdr:row>9</xdr:row>
      <xdr:rowOff>85725</xdr:rowOff>
    </xdr:to>
    <xdr:sp>
      <xdr:nvSpPr>
        <xdr:cNvPr id="3" name="Line 6"/>
        <xdr:cNvSpPr>
          <a:spLocks/>
        </xdr:cNvSpPr>
      </xdr:nvSpPr>
      <xdr:spPr>
        <a:xfrm>
          <a:off x="5324475" y="15811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9</xdr:row>
      <xdr:rowOff>85725</xdr:rowOff>
    </xdr:from>
    <xdr:to>
      <xdr:col>4</xdr:col>
      <xdr:colOff>400050</xdr:colOff>
      <xdr:row>9</xdr:row>
      <xdr:rowOff>85725</xdr:rowOff>
    </xdr:to>
    <xdr:sp>
      <xdr:nvSpPr>
        <xdr:cNvPr id="4" name="Line 7"/>
        <xdr:cNvSpPr>
          <a:spLocks/>
        </xdr:cNvSpPr>
      </xdr:nvSpPr>
      <xdr:spPr>
        <a:xfrm flipH="1">
          <a:off x="3181350" y="15811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19"/>
  <sheetViews>
    <sheetView tabSelected="1" workbookViewId="0" topLeftCell="A14">
      <selection activeCell="E31" sqref="E31"/>
    </sheetView>
  </sheetViews>
  <sheetFormatPr defaultColWidth="9.140625" defaultRowHeight="12.75"/>
  <cols>
    <col min="1" max="1" width="27.57421875" style="1" customWidth="1"/>
    <col min="2" max="2" width="8.8515625" style="1" customWidth="1"/>
    <col min="3" max="3" width="9.421875" style="1" customWidth="1"/>
    <col min="4" max="4" width="0.9921875" style="1" customWidth="1"/>
    <col min="5" max="5" width="9.7109375" style="1" customWidth="1"/>
    <col min="6" max="6" width="1.1484375" style="1" customWidth="1"/>
    <col min="7" max="7" width="13.8515625" style="1" customWidth="1"/>
    <col min="8" max="8" width="1.28515625" style="1" customWidth="1"/>
    <col min="9" max="9" width="12.28125" style="1" customWidth="1"/>
    <col min="10" max="10" width="1.421875" style="1" customWidth="1"/>
    <col min="11" max="11" width="12.28125" style="1" customWidth="1"/>
    <col min="12" max="12" width="0.9921875" style="1" customWidth="1"/>
    <col min="13" max="13" width="9.7109375" style="1" customWidth="1"/>
    <col min="14" max="16384" width="9.140625" style="1" customWidth="1"/>
  </cols>
  <sheetData>
    <row r="1" ht="15.75">
      <c r="A1" s="4" t="s">
        <v>63</v>
      </c>
    </row>
    <row r="2" ht="12.75">
      <c r="A2" s="3" t="s">
        <v>113</v>
      </c>
    </row>
    <row r="3" spans="1:13" ht="12.75">
      <c r="A3" s="6" t="s">
        <v>68</v>
      </c>
      <c r="B3" s="57"/>
      <c r="C3" s="57"/>
      <c r="D3" s="57"/>
      <c r="E3" s="57"/>
      <c r="F3" s="57"/>
      <c r="G3" s="57"/>
      <c r="H3" s="57"/>
      <c r="I3" s="57"/>
      <c r="J3" s="57"/>
      <c r="K3" s="57"/>
      <c r="L3" s="57"/>
      <c r="M3" s="57"/>
    </row>
    <row r="4" ht="12.75">
      <c r="A4" s="8"/>
    </row>
    <row r="5" ht="12.75">
      <c r="A5" s="9" t="s">
        <v>86</v>
      </c>
    </row>
    <row r="9" spans="3:13" ht="12.75">
      <c r="C9" s="77" t="s">
        <v>39</v>
      </c>
      <c r="D9" s="78"/>
      <c r="E9" s="78"/>
      <c r="F9" s="78"/>
      <c r="G9" s="78"/>
      <c r="H9" s="78"/>
      <c r="I9" s="78"/>
      <c r="J9" s="78"/>
      <c r="K9" s="78"/>
      <c r="L9" s="78"/>
      <c r="M9" s="79"/>
    </row>
    <row r="10" spans="5:11" ht="12.75">
      <c r="E10" s="77" t="s">
        <v>40</v>
      </c>
      <c r="F10" s="78"/>
      <c r="G10" s="78"/>
      <c r="H10" s="78"/>
      <c r="I10" s="79"/>
      <c r="K10" s="58" t="s">
        <v>41</v>
      </c>
    </row>
    <row r="11" spans="3:13" ht="12.75">
      <c r="C11" s="59" t="s">
        <v>28</v>
      </c>
      <c r="D11" s="59"/>
      <c r="E11" s="59" t="s">
        <v>100</v>
      </c>
      <c r="F11" s="59"/>
      <c r="G11" s="59" t="s">
        <v>31</v>
      </c>
      <c r="H11" s="59"/>
      <c r="I11" s="59" t="s">
        <v>33</v>
      </c>
      <c r="J11" s="59"/>
      <c r="K11" s="59" t="s">
        <v>35</v>
      </c>
      <c r="L11" s="59"/>
      <c r="M11" s="59" t="s">
        <v>37</v>
      </c>
    </row>
    <row r="12" spans="3:13" ht="12.75">
      <c r="C12" s="59" t="s">
        <v>29</v>
      </c>
      <c r="D12" s="59"/>
      <c r="E12" s="59" t="s">
        <v>101</v>
      </c>
      <c r="F12" s="59"/>
      <c r="G12" s="59" t="s">
        <v>32</v>
      </c>
      <c r="H12" s="59"/>
      <c r="I12" s="59" t="s">
        <v>34</v>
      </c>
      <c r="J12" s="59"/>
      <c r="K12" s="59" t="s">
        <v>36</v>
      </c>
      <c r="L12" s="59"/>
      <c r="M12" s="59" t="s">
        <v>38</v>
      </c>
    </row>
    <row r="13" spans="3:13" ht="12.75">
      <c r="C13" s="59" t="s">
        <v>30</v>
      </c>
      <c r="D13" s="59"/>
      <c r="E13" s="59" t="s">
        <v>30</v>
      </c>
      <c r="F13" s="59"/>
      <c r="G13" s="59" t="s">
        <v>30</v>
      </c>
      <c r="H13" s="59"/>
      <c r="I13" s="59" t="s">
        <v>30</v>
      </c>
      <c r="J13" s="59"/>
      <c r="K13" s="59" t="s">
        <v>30</v>
      </c>
      <c r="L13" s="59"/>
      <c r="M13" s="59" t="s">
        <v>30</v>
      </c>
    </row>
    <row r="14" spans="3:13" ht="12.75">
      <c r="C14" s="59"/>
      <c r="D14" s="59"/>
      <c r="E14" s="59"/>
      <c r="F14" s="59"/>
      <c r="G14" s="59"/>
      <c r="H14" s="59"/>
      <c r="I14" s="59"/>
      <c r="J14" s="59"/>
      <c r="K14" s="59"/>
      <c r="L14" s="59"/>
      <c r="M14" s="59"/>
    </row>
    <row r="15" ht="12.75">
      <c r="A15" s="58" t="s">
        <v>116</v>
      </c>
    </row>
    <row r="17" spans="1:13" ht="12.75">
      <c r="A17" s="1" t="s">
        <v>106</v>
      </c>
      <c r="C17" s="60">
        <v>72600</v>
      </c>
      <c r="D17" s="60"/>
      <c r="E17" s="66">
        <v>39600</v>
      </c>
      <c r="F17" s="61"/>
      <c r="G17" s="61" t="s">
        <v>62</v>
      </c>
      <c r="H17" s="61"/>
      <c r="I17" s="61" t="s">
        <v>62</v>
      </c>
      <c r="J17" s="60"/>
      <c r="K17" s="60">
        <v>158293</v>
      </c>
      <c r="L17" s="60"/>
      <c r="M17" s="60">
        <f>SUM(C17:K17)</f>
        <v>270493</v>
      </c>
    </row>
    <row r="18" spans="3:13" ht="12.75">
      <c r="C18" s="60"/>
      <c r="D18" s="60"/>
      <c r="E18" s="60"/>
      <c r="F18" s="60"/>
      <c r="G18" s="60"/>
      <c r="H18" s="60"/>
      <c r="I18" s="60"/>
      <c r="J18" s="60"/>
      <c r="K18" s="60"/>
      <c r="L18" s="60"/>
      <c r="M18" s="60"/>
    </row>
    <row r="19" spans="1:13" ht="12.75">
      <c r="A19" s="1" t="s">
        <v>88</v>
      </c>
      <c r="C19" s="61" t="s">
        <v>62</v>
      </c>
      <c r="D19" s="60"/>
      <c r="E19" s="61" t="s">
        <v>62</v>
      </c>
      <c r="F19" s="61"/>
      <c r="G19" s="61" t="s">
        <v>62</v>
      </c>
      <c r="H19" s="61"/>
      <c r="I19" s="61" t="s">
        <v>62</v>
      </c>
      <c r="J19" s="60"/>
      <c r="K19" s="60">
        <v>3153</v>
      </c>
      <c r="L19" s="60"/>
      <c r="M19" s="60">
        <f>SUM(C19:K19)</f>
        <v>3153</v>
      </c>
    </row>
    <row r="20" spans="3:13" ht="12.75">
      <c r="C20" s="60"/>
      <c r="D20" s="60"/>
      <c r="E20" s="60"/>
      <c r="F20" s="60"/>
      <c r="G20" s="60"/>
      <c r="H20" s="60"/>
      <c r="I20" s="60"/>
      <c r="J20" s="60"/>
      <c r="K20" s="60"/>
      <c r="L20" s="60"/>
      <c r="M20" s="60"/>
    </row>
    <row r="21" spans="1:13" ht="13.5" thickBot="1">
      <c r="A21" s="2" t="s">
        <v>117</v>
      </c>
      <c r="C21" s="62">
        <f>SUM(C17:C20)</f>
        <v>72600</v>
      </c>
      <c r="D21" s="62"/>
      <c r="E21" s="62">
        <f>SUM(E17:E20)</f>
        <v>39600</v>
      </c>
      <c r="F21" s="63"/>
      <c r="G21" s="63" t="s">
        <v>62</v>
      </c>
      <c r="H21" s="63"/>
      <c r="I21" s="63" t="s">
        <v>62</v>
      </c>
      <c r="J21" s="62"/>
      <c r="K21" s="62">
        <f>SUM(K17:K20)</f>
        <v>161446</v>
      </c>
      <c r="L21" s="62"/>
      <c r="M21" s="62">
        <f>SUM(M17:M20)</f>
        <v>273646</v>
      </c>
    </row>
    <row r="22" spans="3:13" ht="13.5" thickTop="1">
      <c r="C22" s="64"/>
      <c r="D22" s="64"/>
      <c r="E22" s="64"/>
      <c r="F22" s="64"/>
      <c r="G22" s="64"/>
      <c r="H22" s="64"/>
      <c r="I22" s="65"/>
      <c r="J22" s="64"/>
      <c r="K22" s="64"/>
      <c r="L22" s="64"/>
      <c r="M22" s="64"/>
    </row>
    <row r="23" spans="3:13" ht="12.75">
      <c r="C23" s="64"/>
      <c r="D23" s="64"/>
      <c r="E23" s="64"/>
      <c r="F23" s="64"/>
      <c r="G23" s="64"/>
      <c r="H23" s="64"/>
      <c r="I23" s="65"/>
      <c r="J23" s="64"/>
      <c r="K23" s="64"/>
      <c r="L23" s="64"/>
      <c r="M23" s="64"/>
    </row>
    <row r="24" spans="3:13" ht="12.75">
      <c r="C24" s="60"/>
      <c r="D24" s="60"/>
      <c r="E24" s="60"/>
      <c r="F24" s="60"/>
      <c r="G24" s="60"/>
      <c r="H24" s="60"/>
      <c r="I24" s="60"/>
      <c r="J24" s="60"/>
      <c r="K24" s="60"/>
      <c r="L24" s="60"/>
      <c r="M24" s="60"/>
    </row>
    <row r="25" spans="1:13" ht="12.75">
      <c r="A25" s="58" t="s">
        <v>118</v>
      </c>
      <c r="C25" s="60"/>
      <c r="D25" s="60"/>
      <c r="E25" s="60"/>
      <c r="F25" s="60"/>
      <c r="G25" s="60"/>
      <c r="H25" s="60"/>
      <c r="I25" s="60"/>
      <c r="J25" s="60"/>
      <c r="K25" s="60"/>
      <c r="L25" s="60"/>
      <c r="M25" s="60"/>
    </row>
    <row r="26" spans="3:13" ht="12.75">
      <c r="C26" s="60"/>
      <c r="D26" s="60"/>
      <c r="E26" s="60"/>
      <c r="F26" s="60"/>
      <c r="G26" s="60"/>
      <c r="H26" s="60"/>
      <c r="I26" s="60"/>
      <c r="J26" s="60"/>
      <c r="K26" s="60"/>
      <c r="L26" s="60"/>
      <c r="M26" s="60"/>
    </row>
    <row r="27" spans="1:13" ht="12.75">
      <c r="A27" s="1" t="s">
        <v>119</v>
      </c>
      <c r="C27" s="60">
        <v>112200</v>
      </c>
      <c r="D27" s="60"/>
      <c r="E27" s="61" t="s">
        <v>62</v>
      </c>
      <c r="F27" s="61"/>
      <c r="G27" s="61" t="s">
        <v>62</v>
      </c>
      <c r="H27" s="61"/>
      <c r="I27" s="61" t="s">
        <v>62</v>
      </c>
      <c r="J27" s="60"/>
      <c r="K27" s="60">
        <v>173078</v>
      </c>
      <c r="L27" s="60"/>
      <c r="M27" s="60">
        <f>SUM(C27:K27)</f>
        <v>285278</v>
      </c>
    </row>
    <row r="28" spans="3:13" ht="12.75">
      <c r="C28" s="61"/>
      <c r="D28" s="60"/>
      <c r="E28" s="60"/>
      <c r="F28" s="60"/>
      <c r="G28" s="60"/>
      <c r="H28" s="60"/>
      <c r="I28" s="61"/>
      <c r="J28" s="60"/>
      <c r="K28" s="60"/>
      <c r="L28" s="60"/>
      <c r="M28" s="61"/>
    </row>
    <row r="29" spans="1:13" ht="12.75">
      <c r="A29" s="1" t="s">
        <v>88</v>
      </c>
      <c r="C29" s="61" t="s">
        <v>62</v>
      </c>
      <c r="D29" s="60"/>
      <c r="E29" s="61" t="s">
        <v>62</v>
      </c>
      <c r="F29" s="61"/>
      <c r="G29" s="61" t="s">
        <v>62</v>
      </c>
      <c r="H29" s="61"/>
      <c r="I29" s="61" t="s">
        <v>62</v>
      </c>
      <c r="J29" s="60"/>
      <c r="K29" s="60">
        <v>598</v>
      </c>
      <c r="L29" s="60"/>
      <c r="M29" s="66">
        <f>SUM(C29:K29)</f>
        <v>598</v>
      </c>
    </row>
    <row r="30" spans="3:13" ht="12.75">
      <c r="C30" s="60"/>
      <c r="D30" s="60"/>
      <c r="E30" s="60"/>
      <c r="F30" s="60"/>
      <c r="G30" s="60"/>
      <c r="H30" s="60"/>
      <c r="I30" s="60"/>
      <c r="J30" s="60"/>
      <c r="K30" s="60"/>
      <c r="L30" s="60"/>
      <c r="M30" s="60"/>
    </row>
    <row r="31" spans="1:13" ht="13.5" thickBot="1">
      <c r="A31" s="2" t="s">
        <v>120</v>
      </c>
      <c r="C31" s="62">
        <f>SUM(C27:C30)</f>
        <v>112200</v>
      </c>
      <c r="D31" s="62"/>
      <c r="E31" s="63" t="s">
        <v>62</v>
      </c>
      <c r="F31" s="63"/>
      <c r="G31" s="63" t="s">
        <v>62</v>
      </c>
      <c r="H31" s="63"/>
      <c r="I31" s="63" t="s">
        <v>62</v>
      </c>
      <c r="J31" s="62"/>
      <c r="K31" s="62">
        <f>SUM(K27:K30)</f>
        <v>173676</v>
      </c>
      <c r="L31" s="62"/>
      <c r="M31" s="62">
        <f>SUM(M27:M30)</f>
        <v>285876</v>
      </c>
    </row>
    <row r="32" spans="3:13" ht="13.5" thickTop="1">
      <c r="C32" s="60"/>
      <c r="D32" s="60"/>
      <c r="E32" s="60"/>
      <c r="F32" s="60"/>
      <c r="G32" s="60"/>
      <c r="H32" s="60"/>
      <c r="I32" s="60"/>
      <c r="J32" s="60"/>
      <c r="K32" s="60"/>
      <c r="L32" s="60"/>
      <c r="M32" s="60"/>
    </row>
    <row r="33" spans="3:13" ht="12.75">
      <c r="C33" s="60"/>
      <c r="D33" s="60"/>
      <c r="E33" s="60"/>
      <c r="F33" s="60"/>
      <c r="G33" s="60"/>
      <c r="H33" s="60"/>
      <c r="I33" s="60"/>
      <c r="J33" s="60"/>
      <c r="K33" s="60"/>
      <c r="L33" s="60"/>
      <c r="M33" s="60"/>
    </row>
    <row r="34" spans="3:13" ht="12.75">
      <c r="C34" s="60"/>
      <c r="D34" s="60"/>
      <c r="E34" s="60"/>
      <c r="F34" s="60"/>
      <c r="G34" s="60"/>
      <c r="H34" s="60"/>
      <c r="I34" s="60"/>
      <c r="J34" s="60"/>
      <c r="K34" s="60"/>
      <c r="L34" s="60"/>
      <c r="M34" s="60"/>
    </row>
    <row r="35" spans="3:13" ht="12.75">
      <c r="C35" s="60"/>
      <c r="D35" s="60"/>
      <c r="E35" s="60"/>
      <c r="F35" s="60"/>
      <c r="G35" s="60"/>
      <c r="H35" s="60"/>
      <c r="I35" s="60"/>
      <c r="J35" s="60"/>
      <c r="K35" s="60"/>
      <c r="L35" s="60"/>
      <c r="M35" s="60"/>
    </row>
    <row r="36" spans="1:13" ht="12.75">
      <c r="A36" s="80" t="s">
        <v>121</v>
      </c>
      <c r="B36" s="80"/>
      <c r="C36" s="80"/>
      <c r="D36" s="80"/>
      <c r="E36" s="80"/>
      <c r="F36" s="80"/>
      <c r="G36" s="80"/>
      <c r="H36" s="80"/>
      <c r="I36" s="80"/>
      <c r="J36" s="80"/>
      <c r="K36" s="80"/>
      <c r="L36" s="80"/>
      <c r="M36" s="80"/>
    </row>
    <row r="37" spans="1:13" ht="12.75">
      <c r="A37" s="80"/>
      <c r="B37" s="80"/>
      <c r="C37" s="80"/>
      <c r="D37" s="80"/>
      <c r="E37" s="80"/>
      <c r="F37" s="80"/>
      <c r="G37" s="80"/>
      <c r="H37" s="80"/>
      <c r="I37" s="80"/>
      <c r="J37" s="80"/>
      <c r="K37" s="80"/>
      <c r="L37" s="80"/>
      <c r="M37" s="80"/>
    </row>
    <row r="38" spans="1:13" ht="12.75">
      <c r="A38" s="80"/>
      <c r="B38" s="80"/>
      <c r="C38" s="80"/>
      <c r="D38" s="80"/>
      <c r="E38" s="80"/>
      <c r="F38" s="80"/>
      <c r="G38" s="80"/>
      <c r="H38" s="80"/>
      <c r="I38" s="80"/>
      <c r="J38" s="80"/>
      <c r="K38" s="80"/>
      <c r="L38" s="80"/>
      <c r="M38" s="80"/>
    </row>
    <row r="39" spans="3:13" ht="12.75">
      <c r="C39" s="60"/>
      <c r="D39" s="60"/>
      <c r="E39" s="60"/>
      <c r="F39" s="60"/>
      <c r="G39" s="60"/>
      <c r="H39" s="60"/>
      <c r="I39" s="60"/>
      <c r="J39" s="60"/>
      <c r="K39" s="60"/>
      <c r="L39" s="60"/>
      <c r="M39" s="60"/>
    </row>
    <row r="40" spans="3:13" ht="12.75">
      <c r="C40" s="60"/>
      <c r="D40" s="60"/>
      <c r="E40" s="60"/>
      <c r="F40" s="60"/>
      <c r="G40" s="60"/>
      <c r="H40" s="60"/>
      <c r="I40" s="60"/>
      <c r="J40" s="60"/>
      <c r="K40" s="60"/>
      <c r="L40" s="60"/>
      <c r="M40" s="60"/>
    </row>
    <row r="41" spans="3:13" ht="12.75">
      <c r="C41" s="60"/>
      <c r="D41" s="60"/>
      <c r="E41" s="60"/>
      <c r="F41" s="60"/>
      <c r="G41" s="60"/>
      <c r="H41" s="60"/>
      <c r="I41" s="60"/>
      <c r="J41" s="60"/>
      <c r="K41" s="60"/>
      <c r="L41" s="60"/>
      <c r="M41" s="60"/>
    </row>
    <row r="42" spans="3:13" ht="12.75">
      <c r="C42" s="60"/>
      <c r="D42" s="60"/>
      <c r="E42" s="60"/>
      <c r="F42" s="60"/>
      <c r="G42" s="60"/>
      <c r="H42" s="60"/>
      <c r="I42" s="60"/>
      <c r="J42" s="60"/>
      <c r="K42" s="60"/>
      <c r="L42" s="60"/>
      <c r="M42" s="60"/>
    </row>
    <row r="43" spans="3:13" ht="12.75">
      <c r="C43" s="60"/>
      <c r="D43" s="60"/>
      <c r="E43" s="60"/>
      <c r="F43" s="60"/>
      <c r="G43" s="60"/>
      <c r="H43" s="60"/>
      <c r="I43" s="60"/>
      <c r="J43" s="60"/>
      <c r="K43" s="60"/>
      <c r="L43" s="60"/>
      <c r="M43" s="60"/>
    </row>
    <row r="44" spans="3:13" ht="12.75">
      <c r="C44" s="60"/>
      <c r="D44" s="60"/>
      <c r="E44" s="60"/>
      <c r="F44" s="60"/>
      <c r="G44" s="60"/>
      <c r="H44" s="60"/>
      <c r="I44" s="60"/>
      <c r="J44" s="60"/>
      <c r="K44" s="60"/>
      <c r="L44" s="60"/>
      <c r="M44" s="60"/>
    </row>
    <row r="45" spans="3:13" ht="12.75">
      <c r="C45" s="60"/>
      <c r="D45" s="60"/>
      <c r="E45" s="60"/>
      <c r="F45" s="60"/>
      <c r="G45" s="60"/>
      <c r="H45" s="60"/>
      <c r="I45" s="60"/>
      <c r="J45" s="60"/>
      <c r="K45" s="60"/>
      <c r="L45" s="60"/>
      <c r="M45" s="60"/>
    </row>
    <row r="46" spans="3:13" ht="12.75">
      <c r="C46" s="60"/>
      <c r="D46" s="60"/>
      <c r="E46" s="60"/>
      <c r="F46" s="60"/>
      <c r="G46" s="60"/>
      <c r="H46" s="60"/>
      <c r="I46" s="60"/>
      <c r="J46" s="60"/>
      <c r="K46" s="60"/>
      <c r="L46" s="60"/>
      <c r="M46" s="60"/>
    </row>
    <row r="47" spans="3:13" ht="12.75">
      <c r="C47" s="60"/>
      <c r="D47" s="60"/>
      <c r="E47" s="60"/>
      <c r="F47" s="60"/>
      <c r="G47" s="60"/>
      <c r="H47" s="60"/>
      <c r="I47" s="60"/>
      <c r="J47" s="60"/>
      <c r="K47" s="60"/>
      <c r="L47" s="60"/>
      <c r="M47" s="60"/>
    </row>
    <row r="48" spans="3:13" ht="12.75">
      <c r="C48" s="60"/>
      <c r="D48" s="60"/>
      <c r="E48" s="60"/>
      <c r="F48" s="60"/>
      <c r="G48" s="60"/>
      <c r="H48" s="60"/>
      <c r="I48" s="60"/>
      <c r="J48" s="60"/>
      <c r="K48" s="60"/>
      <c r="L48" s="60"/>
      <c r="M48" s="60"/>
    </row>
    <row r="49" spans="3:13" ht="12.75">
      <c r="C49" s="60"/>
      <c r="D49" s="60"/>
      <c r="E49" s="60"/>
      <c r="F49" s="60"/>
      <c r="G49" s="60"/>
      <c r="H49" s="60"/>
      <c r="I49" s="60"/>
      <c r="J49" s="60"/>
      <c r="K49" s="60"/>
      <c r="L49" s="60"/>
      <c r="M49" s="60"/>
    </row>
    <row r="50" spans="3:13" ht="12.75">
      <c r="C50" s="60"/>
      <c r="D50" s="60"/>
      <c r="E50" s="60"/>
      <c r="F50" s="60"/>
      <c r="G50" s="60"/>
      <c r="H50" s="60"/>
      <c r="I50" s="60"/>
      <c r="J50" s="60"/>
      <c r="K50" s="60"/>
      <c r="L50" s="60"/>
      <c r="M50" s="60"/>
    </row>
    <row r="51" spans="3:13" ht="12.75">
      <c r="C51" s="60"/>
      <c r="D51" s="60"/>
      <c r="E51" s="60"/>
      <c r="F51" s="60"/>
      <c r="G51" s="60"/>
      <c r="H51" s="60"/>
      <c r="I51" s="60"/>
      <c r="J51" s="60"/>
      <c r="K51" s="60"/>
      <c r="L51" s="60"/>
      <c r="M51" s="60"/>
    </row>
    <row r="52" spans="3:13" ht="12.75">
      <c r="C52" s="60"/>
      <c r="D52" s="60"/>
      <c r="E52" s="60"/>
      <c r="F52" s="60"/>
      <c r="G52" s="60"/>
      <c r="H52" s="60"/>
      <c r="I52" s="60"/>
      <c r="J52" s="60"/>
      <c r="K52" s="60"/>
      <c r="L52" s="60"/>
      <c r="M52" s="60"/>
    </row>
    <row r="53" spans="3:13" ht="12.75">
      <c r="C53" s="60"/>
      <c r="D53" s="60"/>
      <c r="E53" s="60"/>
      <c r="F53" s="60"/>
      <c r="G53" s="60"/>
      <c r="H53" s="60"/>
      <c r="I53" s="60"/>
      <c r="J53" s="60"/>
      <c r="K53" s="60"/>
      <c r="L53" s="60"/>
      <c r="M53" s="60"/>
    </row>
    <row r="54" spans="3:13" ht="12.75">
      <c r="C54" s="60"/>
      <c r="D54" s="60"/>
      <c r="E54" s="60"/>
      <c r="F54" s="60"/>
      <c r="G54" s="60"/>
      <c r="H54" s="60"/>
      <c r="I54" s="60"/>
      <c r="J54" s="60"/>
      <c r="K54" s="60"/>
      <c r="L54" s="60"/>
      <c r="M54" s="60"/>
    </row>
    <row r="55" spans="3:13" ht="12.75">
      <c r="C55" s="60"/>
      <c r="D55" s="60"/>
      <c r="E55" s="60"/>
      <c r="F55" s="60"/>
      <c r="G55" s="60"/>
      <c r="H55" s="60"/>
      <c r="I55" s="60"/>
      <c r="J55" s="60"/>
      <c r="K55" s="60"/>
      <c r="L55" s="60"/>
      <c r="M55" s="60"/>
    </row>
    <row r="56" spans="3:13" ht="12.75">
      <c r="C56" s="60"/>
      <c r="D56" s="60"/>
      <c r="E56" s="60"/>
      <c r="F56" s="60"/>
      <c r="G56" s="60"/>
      <c r="H56" s="60"/>
      <c r="I56" s="60"/>
      <c r="J56" s="60"/>
      <c r="K56" s="60"/>
      <c r="L56" s="60"/>
      <c r="M56" s="60"/>
    </row>
    <row r="57" spans="3:13" ht="12.75">
      <c r="C57" s="60"/>
      <c r="D57" s="60"/>
      <c r="E57" s="60"/>
      <c r="F57" s="60"/>
      <c r="G57" s="60"/>
      <c r="H57" s="60"/>
      <c r="I57" s="60"/>
      <c r="J57" s="60"/>
      <c r="K57" s="60"/>
      <c r="L57" s="60"/>
      <c r="M57" s="60"/>
    </row>
    <row r="58" spans="3:13" ht="12.75">
      <c r="C58" s="60"/>
      <c r="D58" s="60"/>
      <c r="E58" s="60"/>
      <c r="F58" s="60"/>
      <c r="G58" s="60"/>
      <c r="H58" s="60"/>
      <c r="I58" s="60"/>
      <c r="J58" s="60"/>
      <c r="K58" s="60"/>
      <c r="L58" s="60"/>
      <c r="M58" s="60"/>
    </row>
    <row r="59" spans="3:13" ht="12.75">
      <c r="C59" s="60"/>
      <c r="D59" s="60"/>
      <c r="E59" s="60"/>
      <c r="F59" s="60"/>
      <c r="G59" s="60"/>
      <c r="H59" s="60"/>
      <c r="I59" s="60"/>
      <c r="J59" s="60"/>
      <c r="K59" s="60"/>
      <c r="L59" s="60"/>
      <c r="M59" s="60"/>
    </row>
    <row r="60" spans="3:13" ht="12.75">
      <c r="C60" s="60"/>
      <c r="D60" s="60"/>
      <c r="E60" s="60"/>
      <c r="F60" s="60"/>
      <c r="G60" s="60"/>
      <c r="H60" s="60"/>
      <c r="I60" s="60"/>
      <c r="J60" s="60"/>
      <c r="K60" s="60"/>
      <c r="L60" s="60"/>
      <c r="M60" s="60"/>
    </row>
    <row r="61" spans="3:13" ht="12.75">
      <c r="C61" s="60"/>
      <c r="D61" s="60"/>
      <c r="E61" s="60"/>
      <c r="F61" s="60"/>
      <c r="G61" s="60"/>
      <c r="H61" s="60"/>
      <c r="I61" s="60"/>
      <c r="J61" s="60"/>
      <c r="K61" s="60"/>
      <c r="L61" s="60"/>
      <c r="M61" s="60"/>
    </row>
    <row r="62" spans="3:13" ht="12.75">
      <c r="C62" s="60"/>
      <c r="D62" s="60"/>
      <c r="E62" s="60"/>
      <c r="F62" s="60"/>
      <c r="G62" s="60"/>
      <c r="H62" s="60"/>
      <c r="I62" s="60"/>
      <c r="J62" s="60"/>
      <c r="K62" s="60"/>
      <c r="L62" s="60"/>
      <c r="M62" s="60"/>
    </row>
    <row r="63" spans="3:13" ht="12.75">
      <c r="C63" s="60"/>
      <c r="D63" s="60"/>
      <c r="E63" s="60"/>
      <c r="F63" s="60"/>
      <c r="G63" s="60"/>
      <c r="H63" s="60"/>
      <c r="I63" s="60"/>
      <c r="J63" s="60"/>
      <c r="K63" s="60"/>
      <c r="L63" s="60"/>
      <c r="M63" s="60"/>
    </row>
    <row r="64" spans="3:13" ht="12.75">
      <c r="C64" s="60"/>
      <c r="D64" s="60"/>
      <c r="E64" s="60"/>
      <c r="F64" s="60"/>
      <c r="G64" s="60"/>
      <c r="H64" s="60"/>
      <c r="I64" s="60"/>
      <c r="J64" s="60"/>
      <c r="K64" s="60"/>
      <c r="L64" s="60"/>
      <c r="M64" s="60"/>
    </row>
    <row r="65" spans="3:13" ht="12.75">
      <c r="C65" s="60"/>
      <c r="D65" s="60"/>
      <c r="E65" s="60"/>
      <c r="F65" s="60"/>
      <c r="G65" s="60"/>
      <c r="H65" s="60"/>
      <c r="I65" s="60"/>
      <c r="J65" s="60"/>
      <c r="K65" s="60"/>
      <c r="L65" s="60"/>
      <c r="M65" s="60"/>
    </row>
    <row r="66" spans="3:13" ht="12.75">
      <c r="C66" s="60"/>
      <c r="D66" s="60"/>
      <c r="E66" s="60"/>
      <c r="F66" s="60"/>
      <c r="G66" s="60"/>
      <c r="H66" s="60"/>
      <c r="I66" s="60"/>
      <c r="J66" s="60"/>
      <c r="K66" s="60"/>
      <c r="L66" s="60"/>
      <c r="M66" s="60"/>
    </row>
    <row r="67" spans="3:13" ht="12.75">
      <c r="C67" s="60"/>
      <c r="D67" s="60"/>
      <c r="E67" s="60"/>
      <c r="F67" s="60"/>
      <c r="G67" s="60"/>
      <c r="H67" s="60"/>
      <c r="I67" s="60"/>
      <c r="J67" s="60"/>
      <c r="K67" s="60"/>
      <c r="L67" s="60"/>
      <c r="M67" s="60"/>
    </row>
    <row r="68" spans="3:13" ht="12.75">
      <c r="C68" s="60"/>
      <c r="D68" s="60"/>
      <c r="E68" s="60"/>
      <c r="F68" s="60"/>
      <c r="G68" s="60"/>
      <c r="H68" s="60"/>
      <c r="I68" s="60"/>
      <c r="J68" s="60"/>
      <c r="K68" s="60"/>
      <c r="L68" s="60"/>
      <c r="M68" s="60"/>
    </row>
    <row r="69" spans="3:13" ht="12.75">
      <c r="C69" s="60"/>
      <c r="D69" s="60"/>
      <c r="E69" s="60"/>
      <c r="F69" s="60"/>
      <c r="G69" s="60"/>
      <c r="H69" s="60"/>
      <c r="I69" s="60"/>
      <c r="J69" s="60"/>
      <c r="K69" s="60"/>
      <c r="L69" s="60"/>
      <c r="M69" s="60"/>
    </row>
    <row r="70" spans="3:13" ht="12.75">
      <c r="C70" s="60"/>
      <c r="D70" s="60"/>
      <c r="E70" s="60"/>
      <c r="F70" s="60"/>
      <c r="G70" s="60"/>
      <c r="H70" s="60"/>
      <c r="I70" s="60"/>
      <c r="J70" s="60"/>
      <c r="K70" s="60"/>
      <c r="L70" s="60"/>
      <c r="M70" s="60"/>
    </row>
    <row r="71" spans="3:13" ht="12.75">
      <c r="C71" s="60"/>
      <c r="D71" s="60"/>
      <c r="E71" s="60"/>
      <c r="F71" s="60"/>
      <c r="G71" s="60"/>
      <c r="H71" s="60"/>
      <c r="I71" s="60"/>
      <c r="J71" s="60"/>
      <c r="K71" s="60"/>
      <c r="L71" s="60"/>
      <c r="M71" s="60"/>
    </row>
    <row r="72" spans="3:13" ht="12.75">
      <c r="C72" s="60"/>
      <c r="D72" s="60"/>
      <c r="E72" s="60"/>
      <c r="F72" s="60"/>
      <c r="G72" s="60"/>
      <c r="H72" s="60"/>
      <c r="I72" s="60"/>
      <c r="J72" s="60"/>
      <c r="K72" s="60"/>
      <c r="L72" s="60"/>
      <c r="M72" s="60"/>
    </row>
    <row r="73" spans="3:13" ht="12.75">
      <c r="C73" s="60"/>
      <c r="D73" s="60"/>
      <c r="E73" s="60"/>
      <c r="F73" s="60"/>
      <c r="G73" s="60"/>
      <c r="H73" s="60"/>
      <c r="I73" s="60"/>
      <c r="J73" s="60"/>
      <c r="K73" s="60"/>
      <c r="L73" s="60"/>
      <c r="M73" s="60"/>
    </row>
    <row r="74" spans="3:13" ht="12.75">
      <c r="C74" s="60"/>
      <c r="D74" s="60"/>
      <c r="E74" s="60"/>
      <c r="F74" s="60"/>
      <c r="G74" s="60"/>
      <c r="H74" s="60"/>
      <c r="I74" s="60"/>
      <c r="J74" s="60"/>
      <c r="K74" s="60"/>
      <c r="L74" s="60"/>
      <c r="M74" s="60"/>
    </row>
    <row r="75" spans="3:13" ht="12.75">
      <c r="C75" s="60"/>
      <c r="D75" s="60"/>
      <c r="E75" s="60"/>
      <c r="F75" s="60"/>
      <c r="G75" s="60"/>
      <c r="H75" s="60"/>
      <c r="I75" s="60"/>
      <c r="J75" s="60"/>
      <c r="K75" s="60"/>
      <c r="L75" s="60"/>
      <c r="M75" s="60"/>
    </row>
    <row r="76" spans="3:13" ht="12.75">
      <c r="C76" s="60"/>
      <c r="D76" s="60"/>
      <c r="E76" s="60"/>
      <c r="F76" s="60"/>
      <c r="G76" s="60"/>
      <c r="H76" s="60"/>
      <c r="I76" s="60"/>
      <c r="J76" s="60"/>
      <c r="K76" s="60"/>
      <c r="L76" s="60"/>
      <c r="M76" s="60"/>
    </row>
    <row r="77" spans="3:13" ht="12.75">
      <c r="C77" s="60"/>
      <c r="D77" s="60"/>
      <c r="E77" s="60"/>
      <c r="F77" s="60"/>
      <c r="G77" s="60"/>
      <c r="H77" s="60"/>
      <c r="I77" s="60"/>
      <c r="J77" s="60"/>
      <c r="K77" s="60"/>
      <c r="L77" s="60"/>
      <c r="M77" s="60"/>
    </row>
    <row r="78" spans="3:13" ht="12.75">
      <c r="C78" s="60"/>
      <c r="D78" s="60"/>
      <c r="E78" s="60"/>
      <c r="F78" s="60"/>
      <c r="G78" s="60"/>
      <c r="H78" s="60"/>
      <c r="I78" s="60"/>
      <c r="J78" s="60"/>
      <c r="K78" s="60"/>
      <c r="L78" s="60"/>
      <c r="M78" s="60"/>
    </row>
    <row r="79" spans="3:13" ht="12.75">
      <c r="C79" s="60"/>
      <c r="D79" s="60"/>
      <c r="E79" s="60"/>
      <c r="F79" s="60"/>
      <c r="G79" s="60"/>
      <c r="H79" s="60"/>
      <c r="I79" s="60"/>
      <c r="J79" s="60"/>
      <c r="K79" s="60"/>
      <c r="L79" s="60"/>
      <c r="M79" s="60"/>
    </row>
    <row r="80" spans="3:13" ht="12.75">
      <c r="C80" s="60"/>
      <c r="D80" s="60"/>
      <c r="E80" s="60"/>
      <c r="F80" s="60"/>
      <c r="G80" s="60"/>
      <c r="H80" s="60"/>
      <c r="I80" s="60"/>
      <c r="J80" s="60"/>
      <c r="K80" s="60"/>
      <c r="L80" s="60"/>
      <c r="M80" s="60"/>
    </row>
    <row r="81" spans="3:13" ht="12.75">
      <c r="C81" s="60"/>
      <c r="D81" s="60"/>
      <c r="E81" s="60"/>
      <c r="F81" s="60"/>
      <c r="G81" s="60"/>
      <c r="H81" s="60"/>
      <c r="I81" s="60"/>
      <c r="J81" s="60"/>
      <c r="K81" s="60"/>
      <c r="L81" s="60"/>
      <c r="M81" s="60"/>
    </row>
    <row r="82" spans="3:13" ht="12.75">
      <c r="C82" s="60"/>
      <c r="D82" s="60"/>
      <c r="E82" s="60"/>
      <c r="F82" s="60"/>
      <c r="G82" s="60"/>
      <c r="H82" s="60"/>
      <c r="I82" s="60"/>
      <c r="J82" s="60"/>
      <c r="K82" s="60"/>
      <c r="L82" s="60"/>
      <c r="M82" s="60"/>
    </row>
    <row r="83" spans="3:13" ht="12.75">
      <c r="C83" s="60"/>
      <c r="D83" s="60"/>
      <c r="E83" s="60"/>
      <c r="F83" s="60"/>
      <c r="G83" s="60"/>
      <c r="H83" s="60"/>
      <c r="I83" s="60"/>
      <c r="J83" s="60"/>
      <c r="K83" s="60"/>
      <c r="L83" s="60"/>
      <c r="M83" s="60"/>
    </row>
    <row r="84" spans="3:13" ht="12.75">
      <c r="C84" s="60"/>
      <c r="D84" s="60"/>
      <c r="E84" s="60"/>
      <c r="F84" s="60"/>
      <c r="G84" s="60"/>
      <c r="H84" s="60"/>
      <c r="I84" s="60"/>
      <c r="J84" s="60"/>
      <c r="K84" s="60"/>
      <c r="L84" s="60"/>
      <c r="M84" s="60"/>
    </row>
    <row r="85" spans="3:13" ht="12.75">
      <c r="C85" s="60"/>
      <c r="D85" s="60"/>
      <c r="E85" s="60"/>
      <c r="F85" s="60"/>
      <c r="G85" s="60"/>
      <c r="H85" s="60"/>
      <c r="I85" s="60"/>
      <c r="J85" s="60"/>
      <c r="K85" s="60"/>
      <c r="L85" s="60"/>
      <c r="M85" s="60"/>
    </row>
    <row r="86" spans="3:13" ht="12.75">
      <c r="C86" s="60"/>
      <c r="D86" s="60"/>
      <c r="E86" s="60"/>
      <c r="F86" s="60"/>
      <c r="G86" s="60"/>
      <c r="H86" s="60"/>
      <c r="I86" s="60"/>
      <c r="J86" s="60"/>
      <c r="K86" s="60"/>
      <c r="L86" s="60"/>
      <c r="M86" s="60"/>
    </row>
    <row r="87" spans="3:13" ht="12.75">
      <c r="C87" s="60"/>
      <c r="D87" s="60"/>
      <c r="E87" s="60"/>
      <c r="F87" s="60"/>
      <c r="G87" s="60"/>
      <c r="H87" s="60"/>
      <c r="I87" s="60"/>
      <c r="J87" s="60"/>
      <c r="K87" s="60"/>
      <c r="L87" s="60"/>
      <c r="M87" s="60"/>
    </row>
    <row r="88" spans="3:13" ht="12.75">
      <c r="C88" s="60"/>
      <c r="D88" s="60"/>
      <c r="E88" s="60"/>
      <c r="F88" s="60"/>
      <c r="G88" s="60"/>
      <c r="H88" s="60"/>
      <c r="I88" s="60"/>
      <c r="J88" s="60"/>
      <c r="K88" s="60"/>
      <c r="L88" s="60"/>
      <c r="M88" s="60"/>
    </row>
    <row r="89" spans="3:13" ht="12.75">
      <c r="C89" s="60"/>
      <c r="D89" s="60"/>
      <c r="E89" s="60"/>
      <c r="F89" s="60"/>
      <c r="G89" s="60"/>
      <c r="H89" s="60"/>
      <c r="I89" s="60"/>
      <c r="J89" s="60"/>
      <c r="K89" s="60"/>
      <c r="L89" s="60"/>
      <c r="M89" s="60"/>
    </row>
    <row r="90" spans="3:13" ht="12.75">
      <c r="C90" s="60"/>
      <c r="D90" s="60"/>
      <c r="E90" s="60"/>
      <c r="F90" s="60"/>
      <c r="G90" s="60"/>
      <c r="H90" s="60"/>
      <c r="I90" s="60"/>
      <c r="J90" s="60"/>
      <c r="K90" s="60"/>
      <c r="L90" s="60"/>
      <c r="M90" s="60"/>
    </row>
    <row r="91" spans="3:13" ht="12.75">
      <c r="C91" s="60"/>
      <c r="D91" s="60"/>
      <c r="E91" s="60"/>
      <c r="F91" s="60"/>
      <c r="G91" s="60"/>
      <c r="H91" s="60"/>
      <c r="I91" s="60"/>
      <c r="J91" s="60"/>
      <c r="K91" s="60"/>
      <c r="L91" s="60"/>
      <c r="M91" s="60"/>
    </row>
    <row r="92" spans="3:13" ht="12.75">
      <c r="C92" s="60"/>
      <c r="D92" s="60"/>
      <c r="E92" s="60"/>
      <c r="F92" s="60"/>
      <c r="G92" s="60"/>
      <c r="H92" s="60"/>
      <c r="I92" s="60"/>
      <c r="J92" s="60"/>
      <c r="K92" s="60"/>
      <c r="L92" s="60"/>
      <c r="M92" s="60"/>
    </row>
    <row r="93" spans="3:13" ht="12.75">
      <c r="C93" s="60"/>
      <c r="D93" s="60"/>
      <c r="E93" s="60"/>
      <c r="F93" s="60"/>
      <c r="G93" s="60"/>
      <c r="H93" s="60"/>
      <c r="I93" s="60"/>
      <c r="J93" s="60"/>
      <c r="K93" s="60"/>
      <c r="L93" s="60"/>
      <c r="M93" s="60"/>
    </row>
    <row r="94" spans="3:13" ht="12.75">
      <c r="C94" s="60"/>
      <c r="D94" s="60"/>
      <c r="E94" s="60"/>
      <c r="F94" s="60"/>
      <c r="G94" s="60"/>
      <c r="H94" s="60"/>
      <c r="I94" s="60"/>
      <c r="J94" s="60"/>
      <c r="K94" s="60"/>
      <c r="L94" s="60"/>
      <c r="M94" s="60"/>
    </row>
    <row r="95" spans="3:13" ht="12.75">
      <c r="C95" s="60"/>
      <c r="D95" s="60"/>
      <c r="E95" s="60"/>
      <c r="F95" s="60"/>
      <c r="G95" s="60"/>
      <c r="H95" s="60"/>
      <c r="I95" s="60"/>
      <c r="J95" s="60"/>
      <c r="K95" s="60"/>
      <c r="L95" s="60"/>
      <c r="M95" s="60"/>
    </row>
    <row r="96" spans="3:13" ht="12.75">
      <c r="C96" s="60"/>
      <c r="D96" s="60"/>
      <c r="E96" s="60"/>
      <c r="F96" s="60"/>
      <c r="G96" s="60"/>
      <c r="H96" s="60"/>
      <c r="I96" s="60"/>
      <c r="J96" s="60"/>
      <c r="K96" s="60"/>
      <c r="L96" s="60"/>
      <c r="M96" s="60"/>
    </row>
    <row r="97" spans="3:13" ht="12.75">
      <c r="C97" s="60"/>
      <c r="D97" s="60"/>
      <c r="E97" s="60"/>
      <c r="F97" s="60"/>
      <c r="G97" s="60"/>
      <c r="H97" s="60"/>
      <c r="I97" s="60"/>
      <c r="J97" s="60"/>
      <c r="K97" s="60"/>
      <c r="L97" s="60"/>
      <c r="M97" s="60"/>
    </row>
    <row r="98" spans="3:13" ht="12.75">
      <c r="C98" s="60"/>
      <c r="D98" s="60"/>
      <c r="E98" s="60"/>
      <c r="F98" s="60"/>
      <c r="G98" s="60"/>
      <c r="H98" s="60"/>
      <c r="I98" s="60"/>
      <c r="J98" s="60"/>
      <c r="K98" s="60"/>
      <c r="L98" s="60"/>
      <c r="M98" s="60"/>
    </row>
    <row r="99" spans="3:13" ht="12.75">
      <c r="C99" s="60"/>
      <c r="D99" s="60"/>
      <c r="E99" s="60"/>
      <c r="F99" s="60"/>
      <c r="G99" s="60"/>
      <c r="H99" s="60"/>
      <c r="I99" s="60"/>
      <c r="J99" s="60"/>
      <c r="K99" s="60"/>
      <c r="L99" s="60"/>
      <c r="M99" s="60"/>
    </row>
    <row r="100" spans="3:13" ht="12.75">
      <c r="C100" s="60"/>
      <c r="D100" s="60"/>
      <c r="E100" s="60"/>
      <c r="F100" s="60"/>
      <c r="G100" s="60"/>
      <c r="H100" s="60"/>
      <c r="I100" s="60"/>
      <c r="J100" s="60"/>
      <c r="K100" s="60"/>
      <c r="L100" s="60"/>
      <c r="M100" s="60"/>
    </row>
    <row r="101" spans="3:13" ht="12.75">
      <c r="C101" s="60"/>
      <c r="D101" s="60"/>
      <c r="E101" s="60"/>
      <c r="F101" s="60"/>
      <c r="G101" s="60"/>
      <c r="H101" s="60"/>
      <c r="I101" s="60"/>
      <c r="J101" s="60"/>
      <c r="K101" s="60"/>
      <c r="L101" s="60"/>
      <c r="M101" s="60"/>
    </row>
    <row r="102" spans="3:13" ht="12.75">
      <c r="C102" s="60"/>
      <c r="D102" s="60"/>
      <c r="E102" s="60"/>
      <c r="F102" s="60"/>
      <c r="G102" s="60"/>
      <c r="H102" s="60"/>
      <c r="I102" s="60"/>
      <c r="J102" s="60"/>
      <c r="K102" s="60"/>
      <c r="L102" s="60"/>
      <c r="M102" s="60"/>
    </row>
    <row r="103" spans="3:13" ht="12.75">
      <c r="C103" s="60"/>
      <c r="D103" s="60"/>
      <c r="E103" s="60"/>
      <c r="F103" s="60"/>
      <c r="G103" s="60"/>
      <c r="H103" s="60"/>
      <c r="I103" s="60"/>
      <c r="J103" s="60"/>
      <c r="K103" s="60"/>
      <c r="L103" s="60"/>
      <c r="M103" s="60"/>
    </row>
    <row r="104" spans="3:13" ht="12.75">
      <c r="C104" s="60"/>
      <c r="D104" s="60"/>
      <c r="E104" s="60"/>
      <c r="F104" s="60"/>
      <c r="G104" s="60"/>
      <c r="H104" s="60"/>
      <c r="I104" s="60"/>
      <c r="J104" s="60"/>
      <c r="K104" s="60"/>
      <c r="L104" s="60"/>
      <c r="M104" s="60"/>
    </row>
    <row r="105" spans="3:13" ht="12.75">
      <c r="C105" s="60"/>
      <c r="D105" s="60"/>
      <c r="E105" s="60"/>
      <c r="F105" s="60"/>
      <c r="G105" s="60"/>
      <c r="H105" s="60"/>
      <c r="I105" s="60"/>
      <c r="J105" s="60"/>
      <c r="K105" s="60"/>
      <c r="L105" s="60"/>
      <c r="M105" s="60"/>
    </row>
    <row r="106" spans="3:13" ht="12.75">
      <c r="C106" s="60"/>
      <c r="D106" s="60"/>
      <c r="E106" s="60"/>
      <c r="F106" s="60"/>
      <c r="G106" s="60"/>
      <c r="H106" s="60"/>
      <c r="I106" s="60"/>
      <c r="J106" s="60"/>
      <c r="K106" s="60"/>
      <c r="L106" s="60"/>
      <c r="M106" s="60"/>
    </row>
    <row r="107" spans="3:13" ht="12.75">
      <c r="C107" s="60"/>
      <c r="D107" s="60"/>
      <c r="E107" s="60"/>
      <c r="F107" s="60"/>
      <c r="G107" s="60"/>
      <c r="H107" s="60"/>
      <c r="I107" s="60"/>
      <c r="J107" s="60"/>
      <c r="K107" s="60"/>
      <c r="L107" s="60"/>
      <c r="M107" s="60"/>
    </row>
    <row r="108" spans="3:13" ht="12.75">
      <c r="C108" s="60"/>
      <c r="D108" s="60"/>
      <c r="E108" s="60"/>
      <c r="F108" s="60"/>
      <c r="G108" s="60"/>
      <c r="H108" s="60"/>
      <c r="I108" s="60"/>
      <c r="J108" s="60"/>
      <c r="K108" s="60"/>
      <c r="L108" s="60"/>
      <c r="M108" s="60"/>
    </row>
    <row r="109" spans="3:13" ht="12.75">
      <c r="C109" s="60"/>
      <c r="D109" s="60"/>
      <c r="E109" s="60"/>
      <c r="F109" s="60"/>
      <c r="G109" s="60"/>
      <c r="H109" s="60"/>
      <c r="I109" s="60"/>
      <c r="J109" s="60"/>
      <c r="K109" s="60"/>
      <c r="L109" s="60"/>
      <c r="M109" s="60"/>
    </row>
    <row r="110" spans="3:13" ht="12.75">
      <c r="C110" s="60"/>
      <c r="D110" s="60"/>
      <c r="E110" s="60"/>
      <c r="F110" s="60"/>
      <c r="G110" s="60"/>
      <c r="H110" s="60"/>
      <c r="I110" s="60"/>
      <c r="J110" s="60"/>
      <c r="K110" s="60"/>
      <c r="L110" s="60"/>
      <c r="M110" s="60"/>
    </row>
    <row r="111" spans="3:13" ht="12.75">
      <c r="C111" s="60"/>
      <c r="D111" s="60"/>
      <c r="E111" s="60"/>
      <c r="F111" s="60"/>
      <c r="G111" s="60"/>
      <c r="H111" s="60"/>
      <c r="I111" s="60"/>
      <c r="J111" s="60"/>
      <c r="K111" s="60"/>
      <c r="L111" s="60"/>
      <c r="M111" s="60"/>
    </row>
    <row r="112" spans="3:13" ht="12.75">
      <c r="C112" s="60"/>
      <c r="D112" s="60"/>
      <c r="E112" s="60"/>
      <c r="F112" s="60"/>
      <c r="G112" s="60"/>
      <c r="H112" s="60"/>
      <c r="I112" s="60"/>
      <c r="J112" s="60"/>
      <c r="K112" s="60"/>
      <c r="L112" s="60"/>
      <c r="M112" s="60"/>
    </row>
    <row r="113" spans="3:13" ht="12.75">
      <c r="C113" s="60"/>
      <c r="D113" s="60"/>
      <c r="E113" s="60"/>
      <c r="F113" s="60"/>
      <c r="G113" s="60"/>
      <c r="H113" s="60"/>
      <c r="I113" s="60"/>
      <c r="J113" s="60"/>
      <c r="K113" s="60"/>
      <c r="L113" s="60"/>
      <c r="M113" s="60"/>
    </row>
    <row r="114" spans="3:13" ht="12.75">
      <c r="C114" s="60"/>
      <c r="D114" s="60"/>
      <c r="E114" s="60"/>
      <c r="F114" s="60"/>
      <c r="G114" s="60"/>
      <c r="H114" s="60"/>
      <c r="I114" s="60"/>
      <c r="J114" s="60"/>
      <c r="K114" s="60"/>
      <c r="L114" s="60"/>
      <c r="M114" s="60"/>
    </row>
    <row r="115" spans="3:13" ht="12.75">
      <c r="C115" s="60"/>
      <c r="D115" s="60"/>
      <c r="E115" s="60"/>
      <c r="F115" s="60"/>
      <c r="G115" s="60"/>
      <c r="H115" s="60"/>
      <c r="I115" s="60"/>
      <c r="J115" s="60"/>
      <c r="K115" s="60"/>
      <c r="L115" s="60"/>
      <c r="M115" s="60"/>
    </row>
    <row r="116" spans="3:13" ht="12.75">
      <c r="C116" s="60"/>
      <c r="D116" s="60"/>
      <c r="E116" s="60"/>
      <c r="F116" s="60"/>
      <c r="G116" s="60"/>
      <c r="H116" s="60"/>
      <c r="I116" s="60"/>
      <c r="J116" s="60"/>
      <c r="K116" s="60"/>
      <c r="L116" s="60"/>
      <c r="M116" s="60"/>
    </row>
    <row r="117" spans="3:13" ht="12.75">
      <c r="C117" s="60"/>
      <c r="D117" s="60"/>
      <c r="E117" s="60"/>
      <c r="F117" s="60"/>
      <c r="G117" s="60"/>
      <c r="H117" s="60"/>
      <c r="I117" s="60"/>
      <c r="J117" s="60"/>
      <c r="K117" s="60"/>
      <c r="L117" s="60"/>
      <c r="M117" s="60"/>
    </row>
    <row r="118" spans="3:13" ht="12.75">
      <c r="C118" s="60"/>
      <c r="D118" s="60"/>
      <c r="E118" s="60"/>
      <c r="F118" s="60"/>
      <c r="G118" s="60"/>
      <c r="H118" s="60"/>
      <c r="I118" s="60"/>
      <c r="J118" s="60"/>
      <c r="K118" s="60"/>
      <c r="L118" s="60"/>
      <c r="M118" s="60"/>
    </row>
    <row r="119" spans="3:13" ht="12.75">
      <c r="C119" s="60"/>
      <c r="D119" s="60"/>
      <c r="E119" s="60"/>
      <c r="F119" s="60"/>
      <c r="G119" s="60"/>
      <c r="H119" s="60"/>
      <c r="I119" s="60"/>
      <c r="J119" s="60"/>
      <c r="K119" s="60"/>
      <c r="L119" s="60"/>
      <c r="M119" s="60"/>
    </row>
  </sheetData>
  <sheetProtection/>
  <mergeCells count="3">
    <mergeCell ref="C9:M9"/>
    <mergeCell ref="E10:I10"/>
    <mergeCell ref="A36:M38"/>
  </mergeCells>
  <printOptions/>
  <pageMargins left="0.5" right="0.5" top="0.5" bottom="0.75" header="0.5" footer="0.5"/>
  <pageSetup horizontalDpi="300" verticalDpi="300" orientation="portrait" scale="85" r:id="rId2"/>
  <drawing r:id="rId1"/>
</worksheet>
</file>

<file path=xl/worksheets/sheet2.xml><?xml version="1.0" encoding="utf-8"?>
<worksheet xmlns="http://schemas.openxmlformats.org/spreadsheetml/2006/main" xmlns:r="http://schemas.openxmlformats.org/officeDocument/2006/relationships">
  <dimension ref="A1:S64"/>
  <sheetViews>
    <sheetView zoomScalePageLayoutView="0" workbookViewId="0" topLeftCell="A38">
      <selection activeCell="A49" sqref="A49"/>
    </sheetView>
  </sheetViews>
  <sheetFormatPr defaultColWidth="9.140625" defaultRowHeight="12.75"/>
  <cols>
    <col min="1" max="1" width="25.7109375" style="3" customWidth="1"/>
    <col min="2" max="2" width="11.28125" style="5" customWidth="1"/>
    <col min="3" max="3" width="1.421875" style="5" customWidth="1"/>
    <col min="4" max="4" width="13.28125" style="5" customWidth="1"/>
    <col min="5" max="5" width="1.28515625" style="5" customWidth="1"/>
    <col min="6" max="6" width="12.00390625" style="5" customWidth="1"/>
    <col min="7" max="7" width="1.28515625" style="5" customWidth="1"/>
    <col min="8" max="8" width="14.28125" style="3" customWidth="1"/>
    <col min="9" max="9" width="8.8515625" style="3" customWidth="1"/>
    <col min="10" max="16384" width="9.140625" style="1" customWidth="1"/>
  </cols>
  <sheetData>
    <row r="1" ht="15.75">
      <c r="A1" s="4" t="s">
        <v>63</v>
      </c>
    </row>
    <row r="2" ht="12.75">
      <c r="A2" s="3" t="s">
        <v>113</v>
      </c>
    </row>
    <row r="3" spans="1:8" ht="12.75">
      <c r="A3" s="6" t="s">
        <v>64</v>
      </c>
      <c r="B3" s="7"/>
      <c r="C3" s="7"/>
      <c r="D3" s="7"/>
      <c r="E3" s="7"/>
      <c r="F3" s="7"/>
      <c r="G3" s="7"/>
      <c r="H3" s="6"/>
    </row>
    <row r="4" ht="12.75">
      <c r="A4" s="8"/>
    </row>
    <row r="5" ht="12.75">
      <c r="A5" s="9" t="s">
        <v>89</v>
      </c>
    </row>
    <row r="6" ht="12.75">
      <c r="A6" s="9"/>
    </row>
    <row r="8" spans="1:19" ht="15.75" customHeight="1">
      <c r="A8" s="10"/>
      <c r="B8" s="81" t="s">
        <v>42</v>
      </c>
      <c r="C8" s="81"/>
      <c r="D8" s="81"/>
      <c r="E8" s="10"/>
      <c r="F8" s="81" t="s">
        <v>43</v>
      </c>
      <c r="G8" s="81"/>
      <c r="H8" s="81"/>
      <c r="I8" s="11"/>
      <c r="J8" s="3"/>
      <c r="K8" s="3"/>
      <c r="L8" s="3"/>
      <c r="M8" s="3"/>
      <c r="N8" s="3"/>
      <c r="O8" s="3"/>
      <c r="P8" s="3"/>
      <c r="Q8" s="3"/>
      <c r="R8" s="3"/>
      <c r="S8" s="3"/>
    </row>
    <row r="9" spans="1:19" ht="15.75">
      <c r="A9" s="10"/>
      <c r="B9" s="10" t="s">
        <v>48</v>
      </c>
      <c r="C9" s="10"/>
      <c r="D9" s="10" t="s">
        <v>45</v>
      </c>
      <c r="E9" s="10"/>
      <c r="F9" s="10" t="s">
        <v>48</v>
      </c>
      <c r="G9" s="10"/>
      <c r="H9" s="10" t="s">
        <v>45</v>
      </c>
      <c r="I9" s="11"/>
      <c r="J9" s="3"/>
      <c r="K9" s="3"/>
      <c r="L9" s="3"/>
      <c r="M9" s="3"/>
      <c r="N9" s="3"/>
      <c r="O9" s="3"/>
      <c r="P9" s="3"/>
      <c r="Q9" s="3"/>
      <c r="R9" s="3"/>
      <c r="S9" s="3"/>
    </row>
    <row r="10" spans="1:19" ht="15.75">
      <c r="A10" s="10"/>
      <c r="B10" s="10" t="s">
        <v>47</v>
      </c>
      <c r="C10" s="10"/>
      <c r="D10" s="10" t="s">
        <v>46</v>
      </c>
      <c r="E10" s="10"/>
      <c r="F10" s="10" t="s">
        <v>47</v>
      </c>
      <c r="G10" s="10"/>
      <c r="H10" s="10" t="s">
        <v>46</v>
      </c>
      <c r="I10" s="11"/>
      <c r="J10" s="3"/>
      <c r="K10" s="3"/>
      <c r="L10" s="3"/>
      <c r="M10" s="3"/>
      <c r="N10" s="3"/>
      <c r="O10" s="3"/>
      <c r="P10" s="3"/>
      <c r="Q10" s="3"/>
      <c r="R10" s="3"/>
      <c r="S10" s="3"/>
    </row>
    <row r="11" spans="1:19" ht="15.75">
      <c r="A11" s="10"/>
      <c r="B11" s="75" t="s">
        <v>44</v>
      </c>
      <c r="C11" s="10"/>
      <c r="D11" s="10" t="s">
        <v>44</v>
      </c>
      <c r="E11" s="10"/>
      <c r="F11" s="10" t="s">
        <v>49</v>
      </c>
      <c r="G11" s="10"/>
      <c r="H11" s="10" t="s">
        <v>50</v>
      </c>
      <c r="I11" s="11"/>
      <c r="J11" s="3"/>
      <c r="K11" s="3"/>
      <c r="L11" s="3"/>
      <c r="M11" s="3"/>
      <c r="N11" s="3"/>
      <c r="O11" s="3"/>
      <c r="P11" s="3"/>
      <c r="Q11" s="3"/>
      <c r="R11" s="3"/>
      <c r="S11" s="3"/>
    </row>
    <row r="12" spans="1:19" ht="15.75">
      <c r="A12" s="10"/>
      <c r="B12" s="10" t="s">
        <v>114</v>
      </c>
      <c r="C12" s="10"/>
      <c r="D12" s="10" t="s">
        <v>115</v>
      </c>
      <c r="E12" s="10"/>
      <c r="F12" s="10" t="s">
        <v>114</v>
      </c>
      <c r="G12" s="10"/>
      <c r="H12" s="10" t="s">
        <v>115</v>
      </c>
      <c r="I12" s="11"/>
      <c r="J12" s="3"/>
      <c r="K12" s="3"/>
      <c r="L12" s="3"/>
      <c r="M12" s="3"/>
      <c r="N12" s="3"/>
      <c r="O12" s="3"/>
      <c r="P12" s="3"/>
      <c r="Q12" s="3"/>
      <c r="R12" s="3"/>
      <c r="S12" s="3"/>
    </row>
    <row r="13" spans="1:19" ht="12.75">
      <c r="A13" s="12"/>
      <c r="B13" s="13" t="s">
        <v>16</v>
      </c>
      <c r="C13" s="13"/>
      <c r="D13" s="13" t="s">
        <v>30</v>
      </c>
      <c r="E13" s="13"/>
      <c r="F13" s="13" t="s">
        <v>30</v>
      </c>
      <c r="G13" s="13"/>
      <c r="H13" s="14" t="s">
        <v>16</v>
      </c>
      <c r="I13" s="15"/>
      <c r="J13" s="3"/>
      <c r="K13" s="3"/>
      <c r="L13" s="3"/>
      <c r="M13" s="3"/>
      <c r="N13" s="3"/>
      <c r="O13" s="3"/>
      <c r="P13" s="3"/>
      <c r="Q13" s="3"/>
      <c r="R13" s="3"/>
      <c r="S13" s="3"/>
    </row>
    <row r="14" spans="1:19" ht="12.75">
      <c r="A14" s="16"/>
      <c r="B14" s="10"/>
      <c r="C14" s="10"/>
      <c r="D14" s="10"/>
      <c r="E14" s="10"/>
      <c r="F14" s="10"/>
      <c r="G14" s="10"/>
      <c r="H14" s="10"/>
      <c r="J14" s="3"/>
      <c r="K14" s="3"/>
      <c r="L14" s="3"/>
      <c r="M14" s="3"/>
      <c r="N14" s="3"/>
      <c r="O14" s="3"/>
      <c r="P14" s="3"/>
      <c r="Q14" s="3"/>
      <c r="R14" s="3"/>
      <c r="S14" s="3"/>
    </row>
    <row r="15" spans="1:19" ht="12.75">
      <c r="A15" s="8" t="s">
        <v>51</v>
      </c>
      <c r="B15" s="17">
        <v>48514</v>
      </c>
      <c r="C15" s="17"/>
      <c r="D15" s="17">
        <v>46304</v>
      </c>
      <c r="E15" s="17"/>
      <c r="F15" s="17">
        <v>48514</v>
      </c>
      <c r="H15" s="17">
        <v>46304</v>
      </c>
      <c r="J15" s="3"/>
      <c r="K15" s="3"/>
      <c r="L15" s="3"/>
      <c r="M15" s="3"/>
      <c r="N15" s="3"/>
      <c r="O15" s="3"/>
      <c r="P15" s="3"/>
      <c r="Q15" s="3"/>
      <c r="R15" s="3"/>
      <c r="S15" s="3"/>
    </row>
    <row r="16" spans="1:19" ht="12.75">
      <c r="A16" s="3" t="s">
        <v>52</v>
      </c>
      <c r="B16" s="18">
        <v>-34241</v>
      </c>
      <c r="C16" s="17"/>
      <c r="D16" s="18">
        <v>-30549</v>
      </c>
      <c r="E16" s="17"/>
      <c r="F16" s="18">
        <v>-34241</v>
      </c>
      <c r="H16" s="18">
        <v>-30549</v>
      </c>
      <c r="J16" s="3"/>
      <c r="K16" s="3"/>
      <c r="L16" s="3"/>
      <c r="M16" s="3"/>
      <c r="N16" s="3"/>
      <c r="O16" s="3"/>
      <c r="P16" s="3"/>
      <c r="Q16" s="3"/>
      <c r="R16" s="3"/>
      <c r="S16" s="3"/>
    </row>
    <row r="17" spans="1:8" ht="12.75">
      <c r="A17" s="19" t="s">
        <v>53</v>
      </c>
      <c r="B17" s="20">
        <f>SUM(B15:B16)</f>
        <v>14273</v>
      </c>
      <c r="C17" s="20"/>
      <c r="D17" s="20">
        <f>SUM(D15:D16)</f>
        <v>15755</v>
      </c>
      <c r="E17" s="20"/>
      <c r="F17" s="20">
        <f>SUM(F15:F16)</f>
        <v>14273</v>
      </c>
      <c r="G17" s="13"/>
      <c r="H17" s="20">
        <f>SUM(H15:H16)</f>
        <v>15755</v>
      </c>
    </row>
    <row r="18" spans="1:8" ht="12.75">
      <c r="A18" s="21"/>
      <c r="B18" s="22"/>
      <c r="C18" s="22"/>
      <c r="D18" s="22"/>
      <c r="E18" s="22"/>
      <c r="F18" s="22"/>
      <c r="G18" s="23"/>
      <c r="H18" s="24"/>
    </row>
    <row r="19" spans="1:8" ht="12.75">
      <c r="A19" s="3" t="s">
        <v>54</v>
      </c>
      <c r="B19" s="17">
        <v>977</v>
      </c>
      <c r="C19" s="17"/>
      <c r="D19" s="17">
        <v>1118</v>
      </c>
      <c r="E19" s="17"/>
      <c r="F19" s="17">
        <v>977</v>
      </c>
      <c r="G19" s="25"/>
      <c r="H19" s="17">
        <v>1118</v>
      </c>
    </row>
    <row r="20" spans="1:8" ht="12.75">
      <c r="A20" s="3" t="s">
        <v>55</v>
      </c>
      <c r="B20" s="17">
        <f>-2646-4168-1414-115</f>
        <v>-8343</v>
      </c>
      <c r="C20" s="17"/>
      <c r="D20" s="17">
        <v>-7834</v>
      </c>
      <c r="E20" s="17"/>
      <c r="F20" s="17">
        <f>-2646-4168-1414-115</f>
        <v>-8343</v>
      </c>
      <c r="G20" s="25"/>
      <c r="H20" s="17">
        <v>-7834</v>
      </c>
    </row>
    <row r="21" spans="1:8" ht="12.75">
      <c r="A21" s="3" t="s">
        <v>56</v>
      </c>
      <c r="B21" s="17">
        <f>-2572</f>
        <v>-2572</v>
      </c>
      <c r="C21" s="17"/>
      <c r="D21" s="17">
        <v>-2834</v>
      </c>
      <c r="E21" s="17"/>
      <c r="F21" s="17">
        <f>-2572</f>
        <v>-2572</v>
      </c>
      <c r="G21" s="25"/>
      <c r="H21" s="17">
        <v>-2834</v>
      </c>
    </row>
    <row r="22" spans="1:8" ht="12.75">
      <c r="A22" s="3" t="s">
        <v>57</v>
      </c>
      <c r="B22" s="18">
        <f>-2674-163</f>
        <v>-2837</v>
      </c>
      <c r="C22" s="17"/>
      <c r="D22" s="18">
        <v>-2351</v>
      </c>
      <c r="E22" s="17"/>
      <c r="F22" s="18">
        <f>-2674-163</f>
        <v>-2837</v>
      </c>
      <c r="G22" s="25"/>
      <c r="H22" s="18">
        <v>-2351</v>
      </c>
    </row>
    <row r="23" spans="1:8" ht="12.75">
      <c r="A23" s="19" t="s">
        <v>94</v>
      </c>
      <c r="B23" s="17">
        <f>SUM(B17:B22)</f>
        <v>1498</v>
      </c>
      <c r="C23" s="17"/>
      <c r="D23" s="17">
        <f>SUM(D17:D22)</f>
        <v>3854</v>
      </c>
      <c r="E23" s="17"/>
      <c r="F23" s="17">
        <f>SUM(F17:F22)</f>
        <v>1498</v>
      </c>
      <c r="G23" s="25"/>
      <c r="H23" s="17">
        <f>SUM(H17:H22)</f>
        <v>3854</v>
      </c>
    </row>
    <row r="24" spans="1:8" ht="12.75">
      <c r="A24" s="3" t="s">
        <v>58</v>
      </c>
      <c r="B24" s="18">
        <v>-638</v>
      </c>
      <c r="C24" s="17"/>
      <c r="D24" s="26">
        <v>-408</v>
      </c>
      <c r="E24" s="17"/>
      <c r="F24" s="18">
        <v>-638</v>
      </c>
      <c r="G24" s="25"/>
      <c r="H24" s="18">
        <v>-408</v>
      </c>
    </row>
    <row r="25" spans="1:8" ht="12.75">
      <c r="A25" s="19" t="s">
        <v>59</v>
      </c>
      <c r="B25" s="17">
        <f>SUM(B23:B24)</f>
        <v>860</v>
      </c>
      <c r="C25" s="17"/>
      <c r="D25" s="17">
        <f>SUM(D23:D24)</f>
        <v>3446</v>
      </c>
      <c r="E25" s="17"/>
      <c r="F25" s="17">
        <f>SUM(F23:F24)</f>
        <v>860</v>
      </c>
      <c r="G25" s="25"/>
      <c r="H25" s="17">
        <f>SUM(H23:H24)</f>
        <v>3446</v>
      </c>
    </row>
    <row r="26" spans="2:8" ht="12.75">
      <c r="B26" s="17"/>
      <c r="C26" s="17"/>
      <c r="D26" s="17"/>
      <c r="E26" s="17"/>
      <c r="F26" s="17"/>
      <c r="G26" s="25"/>
      <c r="H26" s="17"/>
    </row>
    <row r="27" spans="1:8" ht="12.75">
      <c r="A27" s="3" t="s">
        <v>65</v>
      </c>
      <c r="B27" s="17">
        <v>-262</v>
      </c>
      <c r="C27" s="17"/>
      <c r="D27" s="17">
        <v>-293</v>
      </c>
      <c r="E27" s="17"/>
      <c r="F27" s="17">
        <v>-262</v>
      </c>
      <c r="G27" s="25"/>
      <c r="H27" s="17">
        <v>-293</v>
      </c>
    </row>
    <row r="28" spans="2:8" ht="12.75">
      <c r="B28" s="27"/>
      <c r="C28" s="27"/>
      <c r="D28" s="27"/>
      <c r="E28" s="27"/>
      <c r="F28" s="27"/>
      <c r="H28" s="17"/>
    </row>
    <row r="29" spans="1:8" ht="12.75">
      <c r="A29" s="19" t="s">
        <v>85</v>
      </c>
      <c r="B29" s="28">
        <f>B25+B27</f>
        <v>598</v>
      </c>
      <c r="C29" s="17"/>
      <c r="D29" s="28">
        <f>D25+D27</f>
        <v>3153</v>
      </c>
      <c r="E29" s="17"/>
      <c r="F29" s="28">
        <f>F25+F27</f>
        <v>598</v>
      </c>
      <c r="G29" s="25"/>
      <c r="H29" s="28">
        <f>H25+H27</f>
        <v>3153</v>
      </c>
    </row>
    <row r="30" spans="2:8" ht="12.75">
      <c r="B30" s="17"/>
      <c r="C30" s="17"/>
      <c r="D30" s="17"/>
      <c r="E30" s="17"/>
      <c r="F30" s="17"/>
      <c r="H30" s="17"/>
    </row>
    <row r="31" spans="1:8" ht="12.75">
      <c r="A31" s="19" t="s">
        <v>87</v>
      </c>
      <c r="B31" s="29" t="s">
        <v>62</v>
      </c>
      <c r="C31" s="17"/>
      <c r="D31" s="29" t="s">
        <v>62</v>
      </c>
      <c r="E31" s="17"/>
      <c r="F31" s="29" t="s">
        <v>62</v>
      </c>
      <c r="H31" s="29" t="s">
        <v>62</v>
      </c>
    </row>
    <row r="32" spans="2:8" ht="12.75">
      <c r="B32" s="17"/>
      <c r="C32" s="17"/>
      <c r="D32" s="17"/>
      <c r="E32" s="17"/>
      <c r="F32" s="17"/>
      <c r="H32" s="17"/>
    </row>
    <row r="33" spans="1:8" ht="12.75" customHeight="1">
      <c r="A33" s="38" t="s">
        <v>103</v>
      </c>
      <c r="B33" s="40"/>
      <c r="C33" s="39"/>
      <c r="D33" s="40"/>
      <c r="E33" s="39"/>
      <c r="F33" s="40"/>
      <c r="G33" s="39"/>
      <c r="H33" s="40"/>
    </row>
    <row r="34" spans="1:8" ht="13.5" thickBot="1">
      <c r="A34" s="38" t="s">
        <v>102</v>
      </c>
      <c r="B34" s="31">
        <f>B29</f>
        <v>598</v>
      </c>
      <c r="C34" s="17"/>
      <c r="D34" s="31">
        <f>D29</f>
        <v>3153</v>
      </c>
      <c r="E34" s="17"/>
      <c r="F34" s="31">
        <f>F29</f>
        <v>598</v>
      </c>
      <c r="H34" s="31">
        <f>H29</f>
        <v>3153</v>
      </c>
    </row>
    <row r="35" spans="2:8" ht="13.5" thickTop="1">
      <c r="B35" s="17"/>
      <c r="C35" s="17"/>
      <c r="D35" s="17"/>
      <c r="E35" s="17"/>
      <c r="F35" s="17"/>
      <c r="H35" s="17"/>
    </row>
    <row r="36" spans="2:8" ht="12.75">
      <c r="B36" s="17"/>
      <c r="C36" s="17"/>
      <c r="D36" s="17"/>
      <c r="E36" s="17"/>
      <c r="F36" s="17"/>
      <c r="H36" s="17"/>
    </row>
    <row r="37" spans="1:8" ht="12.75">
      <c r="A37" s="8" t="s">
        <v>60</v>
      </c>
      <c r="B37" s="17"/>
      <c r="C37" s="17"/>
      <c r="D37" s="17"/>
      <c r="E37" s="17"/>
      <c r="F37" s="17"/>
      <c r="G37" s="25"/>
      <c r="H37" s="17"/>
    </row>
    <row r="38" spans="1:8" ht="13.5" thickBot="1">
      <c r="A38" s="8" t="s">
        <v>61</v>
      </c>
      <c r="B38" s="31">
        <f>B29</f>
        <v>598</v>
      </c>
      <c r="C38" s="17"/>
      <c r="D38" s="31">
        <f>D29</f>
        <v>3153</v>
      </c>
      <c r="E38" s="17"/>
      <c r="F38" s="31">
        <f>F29</f>
        <v>598</v>
      </c>
      <c r="G38" s="25"/>
      <c r="H38" s="31">
        <f>H29</f>
        <v>3153</v>
      </c>
    </row>
    <row r="39" spans="1:8" ht="13.5" thickTop="1">
      <c r="A39" s="8"/>
      <c r="B39" s="17"/>
      <c r="C39" s="17"/>
      <c r="D39" s="17"/>
      <c r="E39" s="17"/>
      <c r="F39" s="17"/>
      <c r="G39" s="25"/>
      <c r="H39" s="17"/>
    </row>
    <row r="40" spans="1:8" ht="12.75">
      <c r="A40" s="8" t="s">
        <v>104</v>
      </c>
      <c r="B40" s="17"/>
      <c r="C40" s="17"/>
      <c r="D40" s="17"/>
      <c r="E40" s="17"/>
      <c r="F40" s="17"/>
      <c r="G40" s="25"/>
      <c r="H40" s="17"/>
    </row>
    <row r="41" spans="1:8" ht="13.5" thickBot="1">
      <c r="A41" s="8" t="s">
        <v>105</v>
      </c>
      <c r="B41" s="32">
        <f>(B38/145200)*100</f>
        <v>0.4118457300275482</v>
      </c>
      <c r="C41" s="33"/>
      <c r="D41" s="32">
        <f>(D38/145200)*100</f>
        <v>2.1714876033057853</v>
      </c>
      <c r="E41" s="33"/>
      <c r="F41" s="32">
        <f>(F38/145200)*100</f>
        <v>0.4118457300275482</v>
      </c>
      <c r="G41" s="33"/>
      <c r="H41" s="32">
        <f>(H38/145200)*100</f>
        <v>2.1714876033057853</v>
      </c>
    </row>
    <row r="42" spans="1:8" ht="13.5" thickTop="1">
      <c r="A42" s="8"/>
      <c r="B42" s="17"/>
      <c r="C42" s="17"/>
      <c r="D42" s="17"/>
      <c r="E42" s="17"/>
      <c r="F42" s="17"/>
      <c r="G42" s="25"/>
      <c r="H42" s="34"/>
    </row>
    <row r="43" spans="1:8" ht="12.75">
      <c r="A43" s="8"/>
      <c r="B43" s="17"/>
      <c r="C43" s="17"/>
      <c r="D43" s="17"/>
      <c r="E43" s="17"/>
      <c r="F43" s="17"/>
      <c r="G43" s="25"/>
      <c r="H43" s="34"/>
    </row>
    <row r="44" spans="1:8" ht="12.75">
      <c r="A44" s="8"/>
      <c r="B44" s="17"/>
      <c r="C44" s="17"/>
      <c r="D44" s="17"/>
      <c r="E44" s="17"/>
      <c r="F44" s="17"/>
      <c r="G44" s="25"/>
      <c r="H44" s="34"/>
    </row>
    <row r="45" spans="1:8" ht="12.75">
      <c r="A45" s="9"/>
      <c r="B45" s="17"/>
      <c r="C45" s="17"/>
      <c r="D45" s="17"/>
      <c r="E45" s="17"/>
      <c r="F45" s="17"/>
      <c r="G45" s="25"/>
      <c r="H45" s="34"/>
    </row>
    <row r="46" spans="1:9" ht="12.75" customHeight="1">
      <c r="A46" s="82" t="s">
        <v>122</v>
      </c>
      <c r="B46" s="82"/>
      <c r="C46" s="82"/>
      <c r="D46" s="82"/>
      <c r="E46" s="82"/>
      <c r="F46" s="82"/>
      <c r="G46" s="82"/>
      <c r="H46" s="82"/>
      <c r="I46" s="41"/>
    </row>
    <row r="47" spans="1:9" ht="12.75">
      <c r="A47" s="82"/>
      <c r="B47" s="82"/>
      <c r="C47" s="82"/>
      <c r="D47" s="82"/>
      <c r="E47" s="82"/>
      <c r="F47" s="82"/>
      <c r="G47" s="82"/>
      <c r="H47" s="82"/>
      <c r="I47" s="41"/>
    </row>
    <row r="48" spans="1:9" ht="12.75">
      <c r="A48" s="82"/>
      <c r="B48" s="82"/>
      <c r="C48" s="82"/>
      <c r="D48" s="82"/>
      <c r="E48" s="82"/>
      <c r="F48" s="82"/>
      <c r="G48" s="82"/>
      <c r="H48" s="82"/>
      <c r="I48" s="41"/>
    </row>
    <row r="49" spans="1:8" ht="12.75">
      <c r="A49" s="8"/>
      <c r="B49" s="17"/>
      <c r="C49" s="17"/>
      <c r="D49" s="17"/>
      <c r="E49" s="17"/>
      <c r="F49" s="17"/>
      <c r="G49" s="33"/>
      <c r="H49" s="34"/>
    </row>
    <row r="50" spans="1:8" ht="12.75">
      <c r="A50" s="9"/>
      <c r="B50" s="17"/>
      <c r="C50" s="17"/>
      <c r="D50" s="17"/>
      <c r="E50" s="17"/>
      <c r="F50" s="17"/>
      <c r="G50" s="25"/>
      <c r="H50" s="34"/>
    </row>
    <row r="51" spans="1:8" ht="15" customHeight="1">
      <c r="A51" s="8"/>
      <c r="B51" s="17"/>
      <c r="C51" s="17"/>
      <c r="D51" s="17"/>
      <c r="E51" s="17"/>
      <c r="F51" s="17"/>
      <c r="G51" s="25"/>
      <c r="H51" s="34"/>
    </row>
    <row r="52" spans="1:8" ht="15" customHeight="1">
      <c r="A52" s="8"/>
      <c r="B52" s="17"/>
      <c r="C52" s="17"/>
      <c r="D52" s="17"/>
      <c r="E52" s="17"/>
      <c r="F52" s="17"/>
      <c r="G52" s="25"/>
      <c r="H52" s="17"/>
    </row>
    <row r="53" spans="1:8" ht="12.75">
      <c r="A53" s="8"/>
      <c r="B53" s="17"/>
      <c r="C53" s="17"/>
      <c r="D53" s="17"/>
      <c r="E53" s="17"/>
      <c r="F53" s="17"/>
      <c r="G53" s="25"/>
      <c r="H53" s="34"/>
    </row>
    <row r="54" spans="1:8" ht="12.75">
      <c r="A54" s="8"/>
      <c r="B54" s="17"/>
      <c r="C54" s="17"/>
      <c r="D54" s="17"/>
      <c r="E54" s="17"/>
      <c r="F54" s="17"/>
      <c r="G54" s="25"/>
      <c r="H54" s="34"/>
    </row>
    <row r="55" spans="1:8" ht="12.75" customHeight="1">
      <c r="A55" s="9"/>
      <c r="B55" s="17"/>
      <c r="C55" s="17"/>
      <c r="D55" s="17"/>
      <c r="E55" s="17"/>
      <c r="F55" s="17"/>
      <c r="G55" s="25"/>
      <c r="H55" s="34"/>
    </row>
    <row r="56" spans="1:8" ht="12.75">
      <c r="A56" s="9"/>
      <c r="B56" s="17"/>
      <c r="C56" s="17"/>
      <c r="D56" s="17"/>
      <c r="E56" s="17"/>
      <c r="F56" s="17"/>
      <c r="G56" s="25"/>
      <c r="H56" s="17"/>
    </row>
    <row r="57" spans="1:8" ht="12.75">
      <c r="A57" s="9"/>
      <c r="B57" s="17"/>
      <c r="C57" s="17"/>
      <c r="D57" s="17"/>
      <c r="E57" s="17"/>
      <c r="F57" s="17"/>
      <c r="G57" s="25"/>
      <c r="H57" s="17"/>
    </row>
    <row r="58" spans="1:8" ht="12.75">
      <c r="A58" s="9"/>
      <c r="B58" s="17"/>
      <c r="C58" s="17"/>
      <c r="D58" s="17"/>
      <c r="E58" s="17"/>
      <c r="F58" s="17"/>
      <c r="G58" s="25"/>
      <c r="H58" s="17"/>
    </row>
    <row r="59" spans="1:8" ht="12.75" customHeight="1">
      <c r="A59" s="9"/>
      <c r="B59" s="17"/>
      <c r="C59" s="17"/>
      <c r="D59" s="17"/>
      <c r="E59" s="17"/>
      <c r="F59" s="17"/>
      <c r="G59" s="25"/>
      <c r="H59" s="34"/>
    </row>
    <row r="60" spans="1:8" ht="15" customHeight="1">
      <c r="A60" s="9"/>
      <c r="B60" s="25"/>
      <c r="C60" s="25"/>
      <c r="D60" s="25"/>
      <c r="E60" s="25"/>
      <c r="F60" s="25"/>
      <c r="G60" s="25"/>
      <c r="H60" s="33"/>
    </row>
    <row r="61" spans="1:8" ht="12.75">
      <c r="A61" s="8"/>
      <c r="B61" s="25"/>
      <c r="C61" s="25"/>
      <c r="D61" s="25"/>
      <c r="E61" s="25"/>
      <c r="F61" s="25"/>
      <c r="G61" s="25"/>
      <c r="H61" s="8"/>
    </row>
    <row r="62" spans="1:8" ht="12.75">
      <c r="A62" s="19"/>
      <c r="H62" s="35"/>
    </row>
    <row r="63" ht="12.75">
      <c r="H63" s="36"/>
    </row>
    <row r="64" ht="12.75">
      <c r="G64" s="37"/>
    </row>
  </sheetData>
  <sheetProtection/>
  <mergeCells count="3">
    <mergeCell ref="B8:D8"/>
    <mergeCell ref="F8:H8"/>
    <mergeCell ref="A46:H48"/>
  </mergeCells>
  <printOptions/>
  <pageMargins left="0.5" right="0.5" top="0.75" bottom="0.5" header="0.5" footer="0.5"/>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O57"/>
  <sheetViews>
    <sheetView zoomScalePageLayoutView="0" workbookViewId="0" topLeftCell="A42">
      <selection activeCell="A50" sqref="A50"/>
    </sheetView>
  </sheetViews>
  <sheetFormatPr defaultColWidth="9.140625" defaultRowHeight="12.75"/>
  <cols>
    <col min="1" max="1" width="51.421875" style="3" customWidth="1"/>
    <col min="2" max="2" width="13.28125" style="5" customWidth="1"/>
    <col min="3" max="3" width="2.8515625" style="5" customWidth="1"/>
    <col min="4" max="4" width="14.00390625" style="3" customWidth="1"/>
    <col min="5" max="5" width="8.8515625" style="3" customWidth="1"/>
    <col min="6" max="16384" width="9.140625" style="1" customWidth="1"/>
  </cols>
  <sheetData>
    <row r="1" ht="15.75">
      <c r="A1" s="4" t="s">
        <v>63</v>
      </c>
    </row>
    <row r="2" ht="12.75">
      <c r="A2" s="3" t="s">
        <v>113</v>
      </c>
    </row>
    <row r="3" spans="1:4" ht="12.75">
      <c r="A3" s="6" t="s">
        <v>67</v>
      </c>
      <c r="B3" s="7"/>
      <c r="C3" s="7"/>
      <c r="D3" s="6"/>
    </row>
    <row r="4" spans="1:4" ht="6.75" customHeight="1">
      <c r="A4" s="8"/>
      <c r="B4" s="25"/>
      <c r="C4" s="25"/>
      <c r="D4" s="8"/>
    </row>
    <row r="5" spans="1:4" ht="12.75">
      <c r="A5" s="9" t="s">
        <v>95</v>
      </c>
      <c r="B5" s="25"/>
      <c r="C5" s="25"/>
      <c r="D5" s="8"/>
    </row>
    <row r="6" spans="1:15" ht="15.75" customHeight="1">
      <c r="A6" s="10"/>
      <c r="B6" s="10" t="s">
        <v>123</v>
      </c>
      <c r="C6" s="10"/>
      <c r="D6" s="10" t="s">
        <v>123</v>
      </c>
      <c r="E6" s="11"/>
      <c r="F6" s="3"/>
      <c r="G6" s="3"/>
      <c r="H6" s="3"/>
      <c r="I6" s="3"/>
      <c r="J6" s="3"/>
      <c r="K6" s="3"/>
      <c r="L6" s="3"/>
      <c r="M6" s="3"/>
      <c r="N6" s="3"/>
      <c r="O6" s="3"/>
    </row>
    <row r="7" spans="1:15" ht="12.75" customHeight="1">
      <c r="A7" s="10"/>
      <c r="B7" s="10" t="s">
        <v>69</v>
      </c>
      <c r="C7" s="10"/>
      <c r="D7" s="10" t="s">
        <v>69</v>
      </c>
      <c r="E7" s="11"/>
      <c r="F7" s="3"/>
      <c r="G7" s="3"/>
      <c r="H7" s="3"/>
      <c r="I7" s="3"/>
      <c r="J7" s="3"/>
      <c r="K7" s="3"/>
      <c r="L7" s="3"/>
      <c r="M7" s="3"/>
      <c r="N7" s="3"/>
      <c r="O7" s="3"/>
    </row>
    <row r="8" spans="1:15" ht="12" customHeight="1">
      <c r="A8" s="10"/>
      <c r="B8" s="10" t="s">
        <v>114</v>
      </c>
      <c r="C8" s="10"/>
      <c r="D8" s="10" t="s">
        <v>115</v>
      </c>
      <c r="E8" s="11"/>
      <c r="F8" s="3"/>
      <c r="G8" s="3"/>
      <c r="H8" s="3"/>
      <c r="I8" s="3"/>
      <c r="J8" s="3"/>
      <c r="K8" s="3"/>
      <c r="L8" s="3"/>
      <c r="M8" s="3"/>
      <c r="N8" s="3"/>
      <c r="O8" s="3"/>
    </row>
    <row r="9" spans="1:15" ht="12.75">
      <c r="A9" s="12"/>
      <c r="B9" s="13" t="s">
        <v>16</v>
      </c>
      <c r="C9" s="13"/>
      <c r="D9" s="14" t="s">
        <v>16</v>
      </c>
      <c r="E9" s="15"/>
      <c r="F9" s="3"/>
      <c r="G9" s="3"/>
      <c r="H9" s="3"/>
      <c r="I9" s="3"/>
      <c r="J9" s="3"/>
      <c r="K9" s="3"/>
      <c r="L9" s="3"/>
      <c r="M9" s="3"/>
      <c r="N9" s="3"/>
      <c r="O9" s="3"/>
    </row>
    <row r="10" spans="1:15" ht="12.75">
      <c r="A10" s="16" t="s">
        <v>70</v>
      </c>
      <c r="B10" s="10"/>
      <c r="C10" s="10"/>
      <c r="D10" s="10"/>
      <c r="F10" s="3"/>
      <c r="G10" s="3"/>
      <c r="H10" s="3"/>
      <c r="I10" s="3"/>
      <c r="J10" s="3"/>
      <c r="K10" s="3"/>
      <c r="L10" s="3"/>
      <c r="M10" s="3"/>
      <c r="N10" s="3"/>
      <c r="O10" s="3"/>
    </row>
    <row r="11" spans="1:15" ht="12.75">
      <c r="A11" s="8" t="s">
        <v>71</v>
      </c>
      <c r="B11" s="17">
        <v>860</v>
      </c>
      <c r="D11" s="17">
        <v>3446</v>
      </c>
      <c r="F11" s="3"/>
      <c r="G11" s="3"/>
      <c r="H11" s="3"/>
      <c r="I11" s="3"/>
      <c r="J11" s="3"/>
      <c r="K11" s="3"/>
      <c r="L11" s="3"/>
      <c r="M11" s="3"/>
      <c r="N11" s="3"/>
      <c r="O11" s="3"/>
    </row>
    <row r="12" spans="1:15" ht="12.75">
      <c r="A12" s="8" t="s">
        <v>99</v>
      </c>
      <c r="B12" s="17"/>
      <c r="D12" s="17"/>
      <c r="F12" s="3"/>
      <c r="G12" s="3"/>
      <c r="H12" s="3"/>
      <c r="I12" s="3"/>
      <c r="J12" s="3"/>
      <c r="K12" s="3"/>
      <c r="L12" s="3"/>
      <c r="M12" s="3"/>
      <c r="N12" s="3"/>
      <c r="O12" s="3"/>
    </row>
    <row r="13" spans="1:15" ht="12.75">
      <c r="A13" s="8" t="s">
        <v>96</v>
      </c>
      <c r="B13" s="43">
        <v>2679</v>
      </c>
      <c r="D13" s="43">
        <v>2279</v>
      </c>
      <c r="F13" s="3"/>
      <c r="G13" s="3"/>
      <c r="H13" s="3"/>
      <c r="I13" s="3"/>
      <c r="J13" s="3"/>
      <c r="K13" s="3"/>
      <c r="L13" s="3"/>
      <c r="M13" s="3"/>
      <c r="N13" s="3"/>
      <c r="O13" s="3"/>
    </row>
    <row r="14" spans="1:15" ht="12.75">
      <c r="A14" s="8" t="s">
        <v>97</v>
      </c>
      <c r="B14" s="45">
        <v>638</v>
      </c>
      <c r="D14" s="45">
        <v>408</v>
      </c>
      <c r="F14" s="3"/>
      <c r="G14" s="3"/>
      <c r="H14" s="3"/>
      <c r="I14" s="3"/>
      <c r="J14" s="3"/>
      <c r="K14" s="3"/>
      <c r="L14" s="3"/>
      <c r="M14" s="3"/>
      <c r="N14" s="3"/>
      <c r="O14" s="3"/>
    </row>
    <row r="15" spans="1:15" ht="12.75">
      <c r="A15" s="8" t="s">
        <v>98</v>
      </c>
      <c r="B15" s="45">
        <v>-117</v>
      </c>
      <c r="D15" s="45">
        <v>-286</v>
      </c>
      <c r="F15" s="3"/>
      <c r="G15" s="3"/>
      <c r="H15" s="3"/>
      <c r="I15" s="3"/>
      <c r="J15" s="3"/>
      <c r="K15" s="3"/>
      <c r="L15" s="3"/>
      <c r="M15" s="3"/>
      <c r="N15" s="3"/>
      <c r="O15" s="3"/>
    </row>
    <row r="16" spans="1:15" ht="12.75">
      <c r="A16" s="8" t="s">
        <v>110</v>
      </c>
      <c r="B16" s="70" t="s">
        <v>62</v>
      </c>
      <c r="D16" s="76">
        <v>-25</v>
      </c>
      <c r="F16" s="3"/>
      <c r="G16" s="3"/>
      <c r="H16" s="3"/>
      <c r="I16" s="3"/>
      <c r="J16" s="3"/>
      <c r="K16" s="3"/>
      <c r="L16" s="3"/>
      <c r="M16" s="3"/>
      <c r="N16" s="3"/>
      <c r="O16" s="3"/>
    </row>
    <row r="17" spans="1:4" ht="12.75">
      <c r="A17" s="3" t="s">
        <v>72</v>
      </c>
      <c r="B17" s="68">
        <f>SUM(B11:B16)</f>
        <v>4060</v>
      </c>
      <c r="C17" s="13"/>
      <c r="D17" s="68">
        <f>SUM(D11:D16)</f>
        <v>5822</v>
      </c>
    </row>
    <row r="18" spans="2:4" ht="10.5" customHeight="1">
      <c r="B18" s="68"/>
      <c r="C18" s="13"/>
      <c r="D18" s="68"/>
    </row>
    <row r="19" spans="1:4" ht="12.75">
      <c r="A19" s="3" t="s">
        <v>112</v>
      </c>
      <c r="B19" s="45">
        <v>-6741</v>
      </c>
      <c r="C19" s="25"/>
      <c r="D19" s="45">
        <v>-6978</v>
      </c>
    </row>
    <row r="20" spans="1:4" ht="12.75">
      <c r="A20" s="3" t="s">
        <v>125</v>
      </c>
      <c r="B20" s="45">
        <v>5380</v>
      </c>
      <c r="C20" s="25"/>
      <c r="D20" s="45">
        <v>4629</v>
      </c>
    </row>
    <row r="21" spans="1:4" ht="12.75">
      <c r="A21" s="3" t="s">
        <v>111</v>
      </c>
      <c r="B21" s="45">
        <v>-2093</v>
      </c>
      <c r="C21" s="25"/>
      <c r="D21" s="45">
        <v>-3992</v>
      </c>
    </row>
    <row r="22" spans="1:4" ht="12.75">
      <c r="A22" s="3" t="s">
        <v>73</v>
      </c>
      <c r="B22" s="47">
        <v>-2591</v>
      </c>
      <c r="C22" s="25"/>
      <c r="D22" s="47">
        <v>-2550</v>
      </c>
    </row>
    <row r="23" spans="2:4" ht="9.75" customHeight="1">
      <c r="B23" s="17"/>
      <c r="C23" s="25"/>
      <c r="D23" s="17"/>
    </row>
    <row r="24" spans="1:4" ht="12.75">
      <c r="A24" s="3" t="s">
        <v>130</v>
      </c>
      <c r="B24" s="17">
        <f>SUM(B17:B22)</f>
        <v>-1985</v>
      </c>
      <c r="C24" s="25"/>
      <c r="D24" s="17">
        <f>SUM(D17:D22)</f>
        <v>-3069</v>
      </c>
    </row>
    <row r="25" spans="2:4" ht="10.5" customHeight="1">
      <c r="B25" s="17"/>
      <c r="C25" s="25"/>
      <c r="D25" s="17"/>
    </row>
    <row r="26" spans="1:4" ht="12.75">
      <c r="A26" s="19" t="s">
        <v>74</v>
      </c>
      <c r="B26" s="27"/>
      <c r="D26" s="17"/>
    </row>
    <row r="27" spans="1:4" ht="12.75">
      <c r="A27" s="3" t="s">
        <v>75</v>
      </c>
      <c r="B27" s="43">
        <v>-853</v>
      </c>
      <c r="D27" s="43">
        <v>-13788</v>
      </c>
    </row>
    <row r="28" spans="1:4" ht="12.75">
      <c r="A28" s="3" t="s">
        <v>76</v>
      </c>
      <c r="B28" s="47">
        <v>117</v>
      </c>
      <c r="D28" s="47">
        <v>286</v>
      </c>
    </row>
    <row r="29" spans="2:4" ht="9.75" customHeight="1">
      <c r="B29" s="17"/>
      <c r="D29" s="17"/>
    </row>
    <row r="30" spans="1:4" ht="12.75">
      <c r="A30" s="3" t="s">
        <v>77</v>
      </c>
      <c r="B30" s="17">
        <f>SUM(B27:B28)</f>
        <v>-736</v>
      </c>
      <c r="C30" s="25"/>
      <c r="D30" s="17">
        <f>SUM(D27:D28)</f>
        <v>-13502</v>
      </c>
    </row>
    <row r="31" spans="2:4" ht="12.75">
      <c r="B31" s="17"/>
      <c r="C31" s="25"/>
      <c r="D31" s="17"/>
    </row>
    <row r="32" spans="1:4" ht="12.75">
      <c r="A32" s="19" t="s">
        <v>78</v>
      </c>
      <c r="B32" s="17"/>
      <c r="C32" s="25"/>
      <c r="D32" s="17"/>
    </row>
    <row r="33" spans="1:4" ht="12.75">
      <c r="A33" s="3" t="s">
        <v>79</v>
      </c>
      <c r="B33" s="43">
        <v>-638</v>
      </c>
      <c r="C33" s="25"/>
      <c r="D33" s="43">
        <v>-408</v>
      </c>
    </row>
    <row r="34" spans="1:4" ht="12.75">
      <c r="A34" s="3" t="s">
        <v>129</v>
      </c>
      <c r="B34" s="68">
        <v>-3095</v>
      </c>
      <c r="D34" s="68">
        <v>-1798</v>
      </c>
    </row>
    <row r="35" spans="1:5" ht="12.75">
      <c r="A35" s="3" t="s">
        <v>127</v>
      </c>
      <c r="B35" s="45">
        <v>-210</v>
      </c>
      <c r="C35" s="25"/>
      <c r="D35" s="45">
        <v>-210</v>
      </c>
      <c r="E35" s="8"/>
    </row>
    <row r="36" spans="1:5" ht="12.75">
      <c r="A36" s="3" t="s">
        <v>128</v>
      </c>
      <c r="B36" s="67">
        <v>-45</v>
      </c>
      <c r="C36" s="25"/>
      <c r="D36" s="70" t="s">
        <v>62</v>
      </c>
      <c r="E36" s="8"/>
    </row>
    <row r="37" spans="1:5" ht="9" customHeight="1">
      <c r="A37" s="19"/>
      <c r="B37" s="17"/>
      <c r="C37" s="25"/>
      <c r="D37" s="34"/>
      <c r="E37" s="8"/>
    </row>
    <row r="38" spans="1:5" ht="12.75">
      <c r="A38" s="3" t="s">
        <v>126</v>
      </c>
      <c r="B38" s="17">
        <f>SUM(B33:B36)</f>
        <v>-3988</v>
      </c>
      <c r="C38" s="33"/>
      <c r="D38" s="34">
        <f>SUM(D33:D36)</f>
        <v>-2416</v>
      </c>
      <c r="E38" s="8"/>
    </row>
    <row r="39" spans="1:5" ht="12.75">
      <c r="A39" s="19"/>
      <c r="B39" s="18"/>
      <c r="C39" s="25"/>
      <c r="D39" s="69"/>
      <c r="E39" s="8"/>
    </row>
    <row r="40" spans="1:5" ht="15" customHeight="1">
      <c r="A40" s="3" t="s">
        <v>80</v>
      </c>
      <c r="B40" s="17">
        <f>B38+B30+B24</f>
        <v>-6709</v>
      </c>
      <c r="C40" s="25"/>
      <c r="D40" s="34">
        <f>D38+D30+D24</f>
        <v>-18987</v>
      </c>
      <c r="E40" s="8"/>
    </row>
    <row r="41" spans="2:5" ht="10.5" customHeight="1">
      <c r="B41" s="17"/>
      <c r="C41" s="25"/>
      <c r="D41" s="17"/>
      <c r="E41" s="8"/>
    </row>
    <row r="42" spans="1:5" ht="12.75">
      <c r="A42" s="3" t="s">
        <v>82</v>
      </c>
      <c r="B42" s="17">
        <v>43307</v>
      </c>
      <c r="C42" s="25"/>
      <c r="D42" s="34">
        <v>83114</v>
      </c>
      <c r="E42" s="8"/>
    </row>
    <row r="43" spans="2:5" ht="12.75">
      <c r="B43" s="17"/>
      <c r="C43" s="25"/>
      <c r="D43" s="34"/>
      <c r="E43" s="8"/>
    </row>
    <row r="44" spans="1:5" ht="12.75" customHeight="1" thickBot="1">
      <c r="A44" s="3" t="s">
        <v>81</v>
      </c>
      <c r="B44" s="30">
        <f>B40+B42</f>
        <v>36598</v>
      </c>
      <c r="C44" s="25"/>
      <c r="D44" s="56">
        <f>D40+D42</f>
        <v>64127</v>
      </c>
      <c r="E44" s="8"/>
    </row>
    <row r="45" spans="1:5" ht="8.25" customHeight="1" thickTop="1">
      <c r="A45" s="19"/>
      <c r="B45" s="17"/>
      <c r="C45" s="25"/>
      <c r="D45" s="17"/>
      <c r="E45" s="8"/>
    </row>
    <row r="46" spans="1:4" ht="12.75">
      <c r="A46" s="19" t="s">
        <v>83</v>
      </c>
      <c r="B46" s="27"/>
      <c r="D46" s="17"/>
    </row>
    <row r="47" spans="1:4" ht="12.75" customHeight="1">
      <c r="A47" s="8" t="s">
        <v>9</v>
      </c>
      <c r="B47" s="17">
        <v>25343</v>
      </c>
      <c r="C47" s="25"/>
      <c r="D47" s="17">
        <v>36940</v>
      </c>
    </row>
    <row r="48" spans="1:4" ht="12.75" customHeight="1">
      <c r="A48" s="8" t="s">
        <v>84</v>
      </c>
      <c r="B48" s="17">
        <v>11255</v>
      </c>
      <c r="C48" s="25"/>
      <c r="D48" s="17">
        <v>27187</v>
      </c>
    </row>
    <row r="49" spans="2:4" ht="12.75">
      <c r="B49" s="27"/>
      <c r="D49" s="8"/>
    </row>
    <row r="50" spans="2:4" ht="13.5" thickBot="1">
      <c r="B50" s="30">
        <f>SUM(B47:B48)</f>
        <v>36598</v>
      </c>
      <c r="C50" s="37"/>
      <c r="D50" s="56">
        <f>SUM(D47:D48)</f>
        <v>64127</v>
      </c>
    </row>
    <row r="51" spans="2:4" ht="9.75" customHeight="1" thickTop="1">
      <c r="B51" s="25"/>
      <c r="C51" s="37"/>
      <c r="D51" s="8"/>
    </row>
    <row r="52" spans="2:4" ht="9.75" customHeight="1">
      <c r="B52" s="25"/>
      <c r="C52" s="37"/>
      <c r="D52" s="8"/>
    </row>
    <row r="53" spans="1:8" ht="12.75">
      <c r="A53" s="82" t="s">
        <v>122</v>
      </c>
      <c r="B53" s="82"/>
      <c r="C53" s="82"/>
      <c r="D53" s="82"/>
      <c r="E53" s="41"/>
      <c r="F53" s="41"/>
      <c r="G53" s="41"/>
      <c r="H53" s="41"/>
    </row>
    <row r="54" spans="1:8" ht="12.75">
      <c r="A54" s="82"/>
      <c r="B54" s="82"/>
      <c r="C54" s="82"/>
      <c r="D54" s="82"/>
      <c r="E54" s="41"/>
      <c r="F54" s="41"/>
      <c r="G54" s="41"/>
      <c r="H54" s="41"/>
    </row>
    <row r="55" spans="1:8" ht="12.75">
      <c r="A55" s="82"/>
      <c r="B55" s="82"/>
      <c r="C55" s="82"/>
      <c r="D55" s="82"/>
      <c r="E55" s="41"/>
      <c r="F55" s="41"/>
      <c r="G55" s="41"/>
      <c r="H55" s="41"/>
    </row>
    <row r="56" ht="12.75">
      <c r="A56" s="8"/>
    </row>
    <row r="57" ht="12.75">
      <c r="A57" s="8"/>
    </row>
  </sheetData>
  <sheetProtection/>
  <mergeCells count="1">
    <mergeCell ref="A53:D55"/>
  </mergeCells>
  <printOptions/>
  <pageMargins left="0.5" right="0.5" top="0.75" bottom="0.75" header="0.5" footer="0.5"/>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N52"/>
  <sheetViews>
    <sheetView zoomScalePageLayoutView="0" workbookViewId="0" topLeftCell="A28">
      <selection activeCell="A53" sqref="A53"/>
    </sheetView>
  </sheetViews>
  <sheetFormatPr defaultColWidth="9.140625" defaultRowHeight="12.75"/>
  <cols>
    <col min="1" max="1" width="55.8515625" style="3" customWidth="1"/>
    <col min="2" max="2" width="11.28125" style="5" customWidth="1"/>
    <col min="3" max="3" width="4.00390625" style="5" customWidth="1"/>
    <col min="4" max="4" width="10.7109375" style="3" customWidth="1"/>
    <col min="5" max="5" width="4.140625" style="3" customWidth="1"/>
    <col min="6" max="16384" width="9.140625" style="1" customWidth="1"/>
  </cols>
  <sheetData>
    <row r="1" ht="15.75">
      <c r="A1" s="4" t="s">
        <v>63</v>
      </c>
    </row>
    <row r="2" ht="12.75">
      <c r="A2" s="3" t="s">
        <v>113</v>
      </c>
    </row>
    <row r="3" spans="1:5" ht="12.75">
      <c r="A3" s="6" t="s">
        <v>66</v>
      </c>
      <c r="B3" s="7"/>
      <c r="C3" s="7"/>
      <c r="D3" s="6"/>
      <c r="E3" s="6"/>
    </row>
    <row r="4" spans="1:4" ht="12.75">
      <c r="A4" s="8"/>
      <c r="B4" s="25"/>
      <c r="C4" s="25"/>
      <c r="D4" s="8"/>
    </row>
    <row r="5" spans="1:4" ht="12.75">
      <c r="A5" s="9" t="s">
        <v>90</v>
      </c>
      <c r="B5" s="25"/>
      <c r="C5" s="25"/>
      <c r="D5" s="8"/>
    </row>
    <row r="6" spans="1:14" ht="15.75" customHeight="1">
      <c r="A6" s="10"/>
      <c r="B6" s="10" t="s">
        <v>17</v>
      </c>
      <c r="C6" s="10"/>
      <c r="D6" s="10" t="s">
        <v>14</v>
      </c>
      <c r="E6" s="11"/>
      <c r="F6" s="3"/>
      <c r="G6" s="3"/>
      <c r="H6" s="3"/>
      <c r="I6" s="3"/>
      <c r="J6" s="3"/>
      <c r="K6" s="3"/>
      <c r="L6" s="3"/>
      <c r="M6" s="3"/>
      <c r="N6" s="3"/>
    </row>
    <row r="7" spans="1:14" ht="15.75">
      <c r="A7" s="10"/>
      <c r="B7" s="10" t="s">
        <v>15</v>
      </c>
      <c r="C7" s="10"/>
      <c r="D7" s="10" t="s">
        <v>15</v>
      </c>
      <c r="E7" s="11"/>
      <c r="F7" s="3"/>
      <c r="G7" s="3"/>
      <c r="H7" s="3"/>
      <c r="I7" s="3"/>
      <c r="J7" s="3"/>
      <c r="K7" s="3"/>
      <c r="L7" s="3"/>
      <c r="M7" s="3"/>
      <c r="N7" s="3"/>
    </row>
    <row r="8" spans="1:14" ht="15.75">
      <c r="A8" s="10"/>
      <c r="B8" s="10" t="s">
        <v>114</v>
      </c>
      <c r="C8" s="10"/>
      <c r="D8" s="10" t="s">
        <v>107</v>
      </c>
      <c r="E8" s="11"/>
      <c r="F8" s="3"/>
      <c r="G8" s="3"/>
      <c r="H8" s="3"/>
      <c r="I8" s="3"/>
      <c r="J8" s="3"/>
      <c r="K8" s="3"/>
      <c r="L8" s="3"/>
      <c r="M8" s="3"/>
      <c r="N8" s="3"/>
    </row>
    <row r="9" spans="1:14" ht="12.75">
      <c r="A9" s="12"/>
      <c r="B9" s="13" t="s">
        <v>16</v>
      </c>
      <c r="C9" s="13"/>
      <c r="D9" s="14" t="s">
        <v>16</v>
      </c>
      <c r="E9" s="15"/>
      <c r="F9" s="3"/>
      <c r="G9" s="3"/>
      <c r="H9" s="3"/>
      <c r="I9" s="3"/>
      <c r="J9" s="3"/>
      <c r="K9" s="3"/>
      <c r="L9" s="3"/>
      <c r="M9" s="3"/>
      <c r="N9" s="3"/>
    </row>
    <row r="10" spans="1:14" ht="12.75">
      <c r="A10" s="12"/>
      <c r="B10" s="13"/>
      <c r="C10" s="13"/>
      <c r="D10" s="14"/>
      <c r="E10" s="15"/>
      <c r="F10" s="3"/>
      <c r="G10" s="3"/>
      <c r="H10" s="3"/>
      <c r="I10" s="3"/>
      <c r="J10" s="3"/>
      <c r="K10" s="3"/>
      <c r="L10" s="3"/>
      <c r="M10" s="3"/>
      <c r="N10" s="3"/>
    </row>
    <row r="11" spans="1:14" ht="12.75">
      <c r="A11" s="16" t="s">
        <v>2</v>
      </c>
      <c r="B11" s="10"/>
      <c r="C11" s="10"/>
      <c r="D11" s="10"/>
      <c r="F11" s="3"/>
      <c r="G11" s="3"/>
      <c r="H11" s="3"/>
      <c r="I11" s="3"/>
      <c r="J11" s="3"/>
      <c r="K11" s="3"/>
      <c r="L11" s="3"/>
      <c r="M11" s="3"/>
      <c r="N11" s="3"/>
    </row>
    <row r="12" spans="1:14" ht="12.75">
      <c r="A12" s="16" t="s">
        <v>3</v>
      </c>
      <c r="B12" s="10"/>
      <c r="C12" s="10"/>
      <c r="D12" s="10"/>
      <c r="F12" s="3"/>
      <c r="G12" s="3"/>
      <c r="H12" s="3"/>
      <c r="I12" s="3"/>
      <c r="J12" s="3"/>
      <c r="K12" s="3"/>
      <c r="L12" s="3"/>
      <c r="M12" s="3"/>
      <c r="N12" s="3"/>
    </row>
    <row r="13" spans="1:14" ht="12.75">
      <c r="A13" s="8" t="s">
        <v>5</v>
      </c>
      <c r="B13" s="17">
        <v>132086</v>
      </c>
      <c r="D13" s="42">
        <v>133910</v>
      </c>
      <c r="F13" s="3"/>
      <c r="G13" s="3"/>
      <c r="H13" s="3"/>
      <c r="I13" s="3"/>
      <c r="J13" s="3"/>
      <c r="K13" s="3"/>
      <c r="L13" s="3"/>
      <c r="M13" s="3"/>
      <c r="N13" s="3"/>
    </row>
    <row r="14" spans="1:14" ht="12.75">
      <c r="A14" s="8" t="s">
        <v>4</v>
      </c>
      <c r="B14" s="18">
        <v>381</v>
      </c>
      <c r="D14" s="71">
        <v>382</v>
      </c>
      <c r="F14" s="3"/>
      <c r="G14" s="3"/>
      <c r="H14" s="3"/>
      <c r="I14" s="3"/>
      <c r="J14" s="3"/>
      <c r="K14" s="3"/>
      <c r="L14" s="3"/>
      <c r="M14" s="3"/>
      <c r="N14" s="3"/>
    </row>
    <row r="15" spans="1:4" ht="12.75">
      <c r="A15" s="19" t="s">
        <v>92</v>
      </c>
      <c r="B15" s="20">
        <f>SUM(B13:B14)</f>
        <v>132467</v>
      </c>
      <c r="C15" s="13"/>
      <c r="D15" s="20">
        <f>SUM(D13:D14)</f>
        <v>134292</v>
      </c>
    </row>
    <row r="16" spans="1:4" ht="12.75">
      <c r="A16" s="21"/>
      <c r="B16" s="22"/>
      <c r="C16" s="23"/>
      <c r="D16" s="24"/>
    </row>
    <row r="17" spans="1:4" ht="12.75">
      <c r="A17" s="19" t="s">
        <v>0</v>
      </c>
      <c r="B17" s="27"/>
      <c r="D17" s="42"/>
    </row>
    <row r="18" spans="1:4" ht="12.75">
      <c r="A18" s="3" t="s">
        <v>6</v>
      </c>
      <c r="B18" s="43">
        <v>101592</v>
      </c>
      <c r="D18" s="44">
        <v>94850</v>
      </c>
    </row>
    <row r="19" spans="1:4" ht="12.75">
      <c r="A19" s="3" t="s">
        <v>108</v>
      </c>
      <c r="B19" s="73">
        <v>3133</v>
      </c>
      <c r="D19" s="46">
        <v>3133</v>
      </c>
    </row>
    <row r="20" spans="1:4" ht="12.75">
      <c r="A20" s="3" t="s">
        <v>7</v>
      </c>
      <c r="B20" s="45">
        <v>74790</v>
      </c>
      <c r="D20" s="46">
        <v>81008</v>
      </c>
    </row>
    <row r="21" spans="1:4" ht="12.75">
      <c r="A21" s="3" t="s">
        <v>8</v>
      </c>
      <c r="B21" s="45">
        <v>2639</v>
      </c>
      <c r="D21" s="46">
        <v>1801</v>
      </c>
    </row>
    <row r="22" spans="1:4" ht="12.75">
      <c r="A22" s="3" t="s">
        <v>109</v>
      </c>
      <c r="B22" s="45">
        <v>7341</v>
      </c>
      <c r="D22" s="46">
        <v>5668</v>
      </c>
    </row>
    <row r="23" spans="1:4" ht="12.75">
      <c r="A23" s="3" t="s">
        <v>9</v>
      </c>
      <c r="B23" s="74">
        <v>36598</v>
      </c>
      <c r="D23" s="48">
        <v>43307</v>
      </c>
    </row>
    <row r="24" spans="1:4" ht="12.75">
      <c r="A24" s="19" t="s">
        <v>93</v>
      </c>
      <c r="B24" s="27">
        <f>SUM(B18:B23)</f>
        <v>226093</v>
      </c>
      <c r="D24" s="17">
        <f>SUM(D18:D23)</f>
        <v>229767</v>
      </c>
    </row>
    <row r="25" spans="2:4" ht="12.75">
      <c r="B25" s="27"/>
      <c r="D25" s="17"/>
    </row>
    <row r="26" spans="1:4" ht="13.5" thickBot="1">
      <c r="A26" s="19" t="s">
        <v>10</v>
      </c>
      <c r="B26" s="30">
        <f>B24+B15</f>
        <v>358560</v>
      </c>
      <c r="D26" s="30">
        <f>D24+D15</f>
        <v>364059</v>
      </c>
    </row>
    <row r="27" spans="2:4" ht="13.5" thickTop="1">
      <c r="B27" s="17"/>
      <c r="D27" s="17"/>
    </row>
    <row r="28" spans="2:4" ht="12.75">
      <c r="B28" s="17"/>
      <c r="D28" s="17"/>
    </row>
    <row r="29" spans="1:4" ht="12.75">
      <c r="A29" s="19" t="s">
        <v>11</v>
      </c>
      <c r="B29" s="17"/>
      <c r="D29" s="17"/>
    </row>
    <row r="30" spans="1:4" ht="12.75">
      <c r="A30" s="3" t="s">
        <v>12</v>
      </c>
      <c r="B30" s="17">
        <v>112200</v>
      </c>
      <c r="D30" s="17">
        <v>112200</v>
      </c>
    </row>
    <row r="31" spans="1:4" ht="12.75">
      <c r="A31" s="3" t="s">
        <v>13</v>
      </c>
      <c r="B31" s="18">
        <v>173676</v>
      </c>
      <c r="D31" s="49">
        <v>173078</v>
      </c>
    </row>
    <row r="32" spans="1:4" ht="12.75">
      <c r="A32" s="19" t="s">
        <v>91</v>
      </c>
      <c r="B32" s="17">
        <f>SUM(B30:B31)</f>
        <v>285876</v>
      </c>
      <c r="D32" s="17">
        <f>SUM(D30:D31)</f>
        <v>285278</v>
      </c>
    </row>
    <row r="33" spans="2:4" ht="12.75">
      <c r="B33" s="27"/>
      <c r="C33" s="25"/>
      <c r="D33" s="34"/>
    </row>
    <row r="34" spans="1:4" ht="12.75">
      <c r="A34" s="19" t="s">
        <v>18</v>
      </c>
      <c r="B34" s="27"/>
      <c r="D34" s="34"/>
    </row>
    <row r="35" spans="1:4" ht="12.75">
      <c r="A35" s="3" t="s">
        <v>19</v>
      </c>
      <c r="B35" s="43">
        <v>5738</v>
      </c>
      <c r="C35" s="25"/>
      <c r="D35" s="50">
        <v>5948</v>
      </c>
    </row>
    <row r="36" spans="1:4" ht="12.75">
      <c r="A36" s="3" t="s">
        <v>20</v>
      </c>
      <c r="B36" s="45">
        <v>3414</v>
      </c>
      <c r="C36" s="25"/>
      <c r="D36" s="51">
        <v>3414</v>
      </c>
    </row>
    <row r="37" spans="1:4" ht="12.75">
      <c r="A37" s="19" t="s">
        <v>24</v>
      </c>
      <c r="B37" s="52">
        <f>SUM(B35:B36)</f>
        <v>9152</v>
      </c>
      <c r="C37" s="25"/>
      <c r="D37" s="53">
        <f>SUM(D35:D36)</f>
        <v>9362</v>
      </c>
    </row>
    <row r="38" spans="2:4" ht="12.75">
      <c r="B38" s="45"/>
      <c r="C38" s="33"/>
      <c r="D38" s="54"/>
    </row>
    <row r="39" spans="1:4" ht="12.75">
      <c r="A39" s="19" t="s">
        <v>1</v>
      </c>
      <c r="B39" s="45"/>
      <c r="C39" s="25"/>
      <c r="D39" s="54"/>
    </row>
    <row r="40" spans="1:4" ht="15" customHeight="1">
      <c r="A40" s="3" t="s">
        <v>21</v>
      </c>
      <c r="B40" s="45">
        <v>19820</v>
      </c>
      <c r="C40" s="25"/>
      <c r="D40" s="51">
        <v>20690</v>
      </c>
    </row>
    <row r="41" spans="1:4" ht="15" customHeight="1">
      <c r="A41" s="3" t="s">
        <v>22</v>
      </c>
      <c r="B41" s="45">
        <v>5181</v>
      </c>
      <c r="D41" s="46">
        <v>6404</v>
      </c>
    </row>
    <row r="42" spans="1:4" ht="12.75">
      <c r="A42" s="3" t="s">
        <v>19</v>
      </c>
      <c r="B42" s="45">
        <f>37315+840+376</f>
        <v>38531</v>
      </c>
      <c r="D42" s="51">
        <v>41670</v>
      </c>
    </row>
    <row r="43" spans="1:4" ht="12.75">
      <c r="A43" s="3" t="s">
        <v>23</v>
      </c>
      <c r="B43" s="72" t="s">
        <v>62</v>
      </c>
      <c r="D43" s="55">
        <v>655</v>
      </c>
    </row>
    <row r="44" spans="1:4" ht="12.75" customHeight="1">
      <c r="A44" s="19" t="s">
        <v>25</v>
      </c>
      <c r="B44" s="52">
        <f>SUM(B40:B43)</f>
        <v>63532</v>
      </c>
      <c r="D44" s="53">
        <f>SUM(D40:D43)</f>
        <v>69419</v>
      </c>
    </row>
    <row r="45" spans="1:4" ht="12.75">
      <c r="A45" s="19"/>
      <c r="B45" s="27"/>
      <c r="D45" s="17"/>
    </row>
    <row r="46" spans="1:4" ht="12.75">
      <c r="A46" s="19" t="s">
        <v>26</v>
      </c>
      <c r="B46" s="27">
        <f>B44+B37</f>
        <v>72684</v>
      </c>
      <c r="D46" s="17">
        <f>D44+D37</f>
        <v>78781</v>
      </c>
    </row>
    <row r="47" spans="1:4" ht="12.75">
      <c r="A47" s="19"/>
      <c r="B47" s="27"/>
      <c r="D47" s="17"/>
    </row>
    <row r="48" spans="1:4" ht="12.75" customHeight="1" thickBot="1">
      <c r="A48" s="19" t="s">
        <v>27</v>
      </c>
      <c r="B48" s="30">
        <f>B46+B32</f>
        <v>358560</v>
      </c>
      <c r="D48" s="56">
        <f>D32+D46</f>
        <v>364059</v>
      </c>
    </row>
    <row r="49" spans="1:4" ht="15" customHeight="1" thickTop="1">
      <c r="A49" s="19"/>
      <c r="D49" s="33"/>
    </row>
    <row r="50" spans="1:4" ht="12.75">
      <c r="A50" s="82" t="s">
        <v>124</v>
      </c>
      <c r="B50" s="82"/>
      <c r="C50" s="82"/>
      <c r="D50" s="82"/>
    </row>
    <row r="51" spans="1:4" ht="12.75">
      <c r="A51" s="82"/>
      <c r="B51" s="82"/>
      <c r="C51" s="82"/>
      <c r="D51" s="82"/>
    </row>
    <row r="52" spans="1:4" ht="12.75">
      <c r="A52" s="82"/>
      <c r="B52" s="82"/>
      <c r="C52" s="82"/>
      <c r="D52" s="82"/>
    </row>
  </sheetData>
  <sheetProtection/>
  <mergeCells count="1">
    <mergeCell ref="A50:D52"/>
  </mergeCells>
  <printOptions/>
  <pageMargins left="0.5" right="0.5" top="0.75" bottom="1" header="0.5" footer="0.5"/>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U-Li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U-LI (M) Sdn. Bhd.</dc:creator>
  <cp:keywords/>
  <dc:description/>
  <cp:lastModifiedBy>Choong</cp:lastModifiedBy>
  <cp:lastPrinted>2018-05-28T10:43:55Z</cp:lastPrinted>
  <dcterms:created xsi:type="dcterms:W3CDTF">1999-11-23T06:00:06Z</dcterms:created>
  <dcterms:modified xsi:type="dcterms:W3CDTF">2018-05-28T10:44:34Z</dcterms:modified>
  <cp:category/>
  <cp:version/>
  <cp:contentType/>
  <cp:contentStatus/>
</cp:coreProperties>
</file>